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Dati bambino" sheetId="1" r:id="rId1"/>
    <sheet name="Grafico peso 0-2" sheetId="2" r:id="rId2"/>
    <sheet name="Grafico peso 2-5" sheetId="3" r:id="rId3"/>
    <sheet name="Grafico altezza 0-2" sheetId="4" r:id="rId4"/>
    <sheet name="Grafico altezza 2-5" sheetId="5" r:id="rId5"/>
    <sheet name="Dati peso" sheetId="6" r:id="rId6"/>
    <sheet name="Dati altezza" sheetId="7" r:id="rId7"/>
  </sheets>
  <definedNames/>
  <calcPr fullCalcOnLoad="1"/>
</workbook>
</file>

<file path=xl/sharedStrings.xml><?xml version="1.0" encoding="utf-8"?>
<sst xmlns="http://schemas.openxmlformats.org/spreadsheetml/2006/main" count="102" uniqueCount="87">
  <si>
    <t>Mesi</t>
  </si>
  <si>
    <t>Peso</t>
  </si>
  <si>
    <t>1 anno</t>
  </si>
  <si>
    <t>1 anno + 1 mese</t>
  </si>
  <si>
    <t>1 anno + 2 mesi</t>
  </si>
  <si>
    <t>1 anno + 3 mesi</t>
  </si>
  <si>
    <t>1 anno + 4 mesi</t>
  </si>
  <si>
    <t>1 anno + 5 mesi</t>
  </si>
  <si>
    <t>1 anno + 6 mesi</t>
  </si>
  <si>
    <t>1 anno + 7 mesi</t>
  </si>
  <si>
    <t>1 anno + 8 mesi</t>
  </si>
  <si>
    <t>1 anno + 9 mesi</t>
  </si>
  <si>
    <t>1 anno + 10 mesi</t>
  </si>
  <si>
    <t>1 anno + 11 mesi</t>
  </si>
  <si>
    <t>2 anni</t>
  </si>
  <si>
    <t>2 anni + 1 mese</t>
  </si>
  <si>
    <t>2 anni + 2 mesi</t>
  </si>
  <si>
    <t>2 anni + 3 mesi</t>
  </si>
  <si>
    <t>2 anni + 4 mesi</t>
  </si>
  <si>
    <t>2 anni + 5 mesi</t>
  </si>
  <si>
    <t>2 anni + 6 mesi</t>
  </si>
  <si>
    <t>2 anni + 7 mesi</t>
  </si>
  <si>
    <t>2 anni + 8 mesi</t>
  </si>
  <si>
    <t>2 anni + 9 mesi</t>
  </si>
  <si>
    <t>2 anni + 10 mesi</t>
  </si>
  <si>
    <t>2 anni + 11 mesi</t>
  </si>
  <si>
    <t>3 anni</t>
  </si>
  <si>
    <t>3 anni + 1 mese</t>
  </si>
  <si>
    <t>3 anni + 2 mesi</t>
  </si>
  <si>
    <t>3 anni + 3 mesi</t>
  </si>
  <si>
    <t>3 anni + 4 mesi</t>
  </si>
  <si>
    <t>3 anni + 5 mesi</t>
  </si>
  <si>
    <t>3 anni + 6 mesi</t>
  </si>
  <si>
    <t>3 anni + 7 mesi</t>
  </si>
  <si>
    <t>3 anni + 8 mesi</t>
  </si>
  <si>
    <t>3 anni + 9 mesi</t>
  </si>
  <si>
    <t>3 anni + 10 mesi</t>
  </si>
  <si>
    <t>3 anni + 11 mesi</t>
  </si>
  <si>
    <t>4 anni</t>
  </si>
  <si>
    <t>4 anni + 1 mese</t>
  </si>
  <si>
    <t>4 anni + 2 mesi</t>
  </si>
  <si>
    <t>4 anni + 3 mesi</t>
  </si>
  <si>
    <t>4 anni + 4 mesi</t>
  </si>
  <si>
    <t>4 anni + 5 mesi</t>
  </si>
  <si>
    <t>4 anni + 6 mesi</t>
  </si>
  <si>
    <t>4 anni + 7 mesi</t>
  </si>
  <si>
    <t>4 anni + 8 mesi</t>
  </si>
  <si>
    <t>4 anni + 9 mesi</t>
  </si>
  <si>
    <t>4 anni + 10 mesi</t>
  </si>
  <si>
    <t>4 anni + 11 mesi</t>
  </si>
  <si>
    <t>5 anni</t>
  </si>
  <si>
    <t>1 mese</t>
  </si>
  <si>
    <t>2 mesi</t>
  </si>
  <si>
    <t>3 mesi</t>
  </si>
  <si>
    <t>4 mesi</t>
  </si>
  <si>
    <t>5 mesi</t>
  </si>
  <si>
    <t>6 mesi</t>
  </si>
  <si>
    <t>7 mesi</t>
  </si>
  <si>
    <t>8 mesi</t>
  </si>
  <si>
    <t>9 mesi</t>
  </si>
  <si>
    <t>10 mesi</t>
  </si>
  <si>
    <t>11 mesi</t>
  </si>
  <si>
    <t>Età</t>
  </si>
  <si>
    <t>nascita</t>
  </si>
  <si>
    <t>Peso in kg</t>
  </si>
  <si>
    <t>Altezza in cm</t>
  </si>
  <si>
    <t>Altezza</t>
  </si>
  <si>
    <t>&lt;</t>
  </si>
  <si>
    <t>&gt;</t>
  </si>
  <si>
    <t>Inferiore al 1%</t>
  </si>
  <si>
    <t>Tra 1% e 3%</t>
  </si>
  <si>
    <t>Tra 3% e 5%</t>
  </si>
  <si>
    <t>Tra 5% e 15%</t>
  </si>
  <si>
    <t>Tra 15% e 25%</t>
  </si>
  <si>
    <t>Tra 25% e 50%</t>
  </si>
  <si>
    <t>Tra 50% e 75%</t>
  </si>
  <si>
    <t>Tra 75% e 85%</t>
  </si>
  <si>
    <t>Tra 85% e 95%</t>
  </si>
  <si>
    <t>Tra 95% e 97%</t>
  </si>
  <si>
    <t>Tra 97% e 99%</t>
  </si>
  <si>
    <t>Oltre il 99%</t>
  </si>
  <si>
    <t>Percentile peso</t>
  </si>
  <si>
    <t>Percentile altezza</t>
  </si>
  <si>
    <t xml:space="preserve">Realizzato da Noski per </t>
  </si>
  <si>
    <t>Mamme Domani</t>
  </si>
  <si>
    <t xml:space="preserve">PS: i dati delle tabelle sono indicativi e non </t>
  </si>
  <si>
    <t>devono essere considerati come parere medico.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</si>
</sst>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/>
    </border>
    <border>
      <left>
        <color indexed="63"/>
      </left>
      <right style="medium">
        <color indexed="20"/>
      </right>
      <top style="medium"/>
      <bottom style="medium"/>
    </border>
    <border>
      <left>
        <color indexed="63"/>
      </left>
      <right style="medium">
        <color indexed="12"/>
      </right>
      <top style="medium"/>
      <bottom style="medium"/>
    </border>
    <border>
      <left>
        <color indexed="63"/>
      </left>
      <right style="medium">
        <color indexed="17"/>
      </right>
      <top style="medium"/>
      <bottom style="medium"/>
    </border>
    <border>
      <left>
        <color indexed="63"/>
      </left>
      <right style="medium">
        <color indexed="1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>
        <color indexed="63"/>
      </left>
      <right style="medium">
        <color indexed="17"/>
      </right>
      <top>
        <color indexed="63"/>
      </top>
      <bottom style="medium"/>
    </border>
    <border>
      <left>
        <color indexed="63"/>
      </left>
      <right style="medium">
        <color indexed="1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2"/>
      </right>
      <top style="medium"/>
      <bottom style="medium"/>
    </border>
    <border>
      <left>
        <color indexed="63"/>
      </left>
      <right style="medium">
        <color indexed="5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40"/>
      </bottom>
    </border>
    <border>
      <left style="medium">
        <color indexed="20"/>
      </left>
      <right style="medium"/>
      <top>
        <color indexed="63"/>
      </top>
      <bottom style="medium">
        <color indexed="4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2" fillId="0" borderId="28" xfId="0" applyNumberFormat="1" applyFont="1" applyBorder="1" applyAlignment="1">
      <alignment/>
    </xf>
    <xf numFmtId="9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2" fillId="0" borderId="44" xfId="0" applyNumberFormat="1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45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46" xfId="0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47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33" borderId="45" xfId="0" applyFill="1" applyBorder="1" applyAlignment="1">
      <alignment horizontal="center"/>
    </xf>
    <xf numFmtId="164" fontId="0" fillId="33" borderId="0" xfId="0" applyNumberFormat="1" applyFill="1" applyBorder="1" applyAlignment="1" applyProtection="1">
      <alignment/>
      <protection locked="0"/>
    </xf>
    <xf numFmtId="164" fontId="0" fillId="33" borderId="23" xfId="0" applyNumberForma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0" fillId="33" borderId="48" xfId="0" applyFill="1" applyBorder="1" applyAlignment="1">
      <alignment horizontal="center"/>
    </xf>
    <xf numFmtId="164" fontId="0" fillId="33" borderId="27" xfId="0" applyNumberFormat="1" applyFill="1" applyBorder="1" applyAlignment="1" applyProtection="1">
      <alignment/>
      <protection locked="0"/>
    </xf>
    <xf numFmtId="164" fontId="0" fillId="33" borderId="28" xfId="0" applyNumberFormat="1" applyFill="1" applyBorder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0" fontId="4" fillId="0" borderId="0" xfId="36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775"/>
          <c:w val="0.961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'Dati peso'!$C$1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peso'!$C$2:$C$26</c:f>
              <c:numCache>
                <c:ptCount val="25"/>
                <c:pt idx="0">
                  <c:v>2.3</c:v>
                </c:pt>
                <c:pt idx="1">
                  <c:v>3.2</c:v>
                </c:pt>
                <c:pt idx="2">
                  <c:v>4.1</c:v>
                </c:pt>
                <c:pt idx="3">
                  <c:v>4.8</c:v>
                </c:pt>
                <c:pt idx="4">
                  <c:v>5.4</c:v>
                </c:pt>
                <c:pt idx="5">
                  <c:v>5.8</c:v>
                </c:pt>
                <c:pt idx="6">
                  <c:v>6.1</c:v>
                </c:pt>
                <c:pt idx="7">
                  <c:v>6.4</c:v>
                </c:pt>
                <c:pt idx="8">
                  <c:v>6.7</c:v>
                </c:pt>
                <c:pt idx="9">
                  <c:v>6.9</c:v>
                </c:pt>
                <c:pt idx="10">
                  <c:v>7.1</c:v>
                </c:pt>
                <c:pt idx="11">
                  <c:v>7.3</c:v>
                </c:pt>
                <c:pt idx="12">
                  <c:v>7.5</c:v>
                </c:pt>
                <c:pt idx="13">
                  <c:v>7.6</c:v>
                </c:pt>
                <c:pt idx="14">
                  <c:v>7.8</c:v>
                </c:pt>
                <c:pt idx="15">
                  <c:v>8</c:v>
                </c:pt>
                <c:pt idx="16">
                  <c:v>8.1</c:v>
                </c:pt>
                <c:pt idx="17">
                  <c:v>8.3</c:v>
                </c:pt>
                <c:pt idx="18">
                  <c:v>8.4</c:v>
                </c:pt>
                <c:pt idx="19">
                  <c:v>8.6</c:v>
                </c:pt>
                <c:pt idx="20">
                  <c:v>8.7</c:v>
                </c:pt>
                <c:pt idx="21">
                  <c:v>8.9</c:v>
                </c:pt>
                <c:pt idx="22">
                  <c:v>9</c:v>
                </c:pt>
                <c:pt idx="23">
                  <c:v>9.2</c:v>
                </c:pt>
                <c:pt idx="24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peso'!$D$1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peso'!$D$2:$D$26</c:f>
              <c:numCache>
                <c:ptCount val="25"/>
                <c:pt idx="0">
                  <c:v>2.5</c:v>
                </c:pt>
                <c:pt idx="1">
                  <c:v>3.4</c:v>
                </c:pt>
                <c:pt idx="2">
                  <c:v>4.4</c:v>
                </c:pt>
                <c:pt idx="3">
                  <c:v>5.1</c:v>
                </c:pt>
                <c:pt idx="4">
                  <c:v>5.6</c:v>
                </c:pt>
                <c:pt idx="5">
                  <c:v>6.1</c:v>
                </c:pt>
                <c:pt idx="6">
                  <c:v>6.4</c:v>
                </c:pt>
                <c:pt idx="7">
                  <c:v>6.7</c:v>
                </c:pt>
                <c:pt idx="8">
                  <c:v>7</c:v>
                </c:pt>
                <c:pt idx="9">
                  <c:v>7.2</c:v>
                </c:pt>
                <c:pt idx="10">
                  <c:v>7.5</c:v>
                </c:pt>
                <c:pt idx="11">
                  <c:v>7.7</c:v>
                </c:pt>
                <c:pt idx="12">
                  <c:v>7.8</c:v>
                </c:pt>
                <c:pt idx="13">
                  <c:v>8</c:v>
                </c:pt>
                <c:pt idx="14">
                  <c:v>8.2</c:v>
                </c:pt>
                <c:pt idx="15">
                  <c:v>8.4</c:v>
                </c:pt>
                <c:pt idx="16">
                  <c:v>8.5</c:v>
                </c:pt>
                <c:pt idx="17">
                  <c:v>8.7</c:v>
                </c:pt>
                <c:pt idx="18">
                  <c:v>8.9</c:v>
                </c:pt>
                <c:pt idx="19">
                  <c:v>9</c:v>
                </c:pt>
                <c:pt idx="20">
                  <c:v>9.2</c:v>
                </c:pt>
                <c:pt idx="21">
                  <c:v>9.3</c:v>
                </c:pt>
                <c:pt idx="22">
                  <c:v>9.5</c:v>
                </c:pt>
                <c:pt idx="23">
                  <c:v>9.7</c:v>
                </c:pt>
                <c:pt idx="24">
                  <c:v>9.8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'Dati peso'!$E$1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peso'!$E$2:$E$26</c:f>
              <c:numCache>
                <c:ptCount val="25"/>
                <c:pt idx="0">
                  <c:v>2.6</c:v>
                </c:pt>
                <c:pt idx="1">
                  <c:v>3.6</c:v>
                </c:pt>
                <c:pt idx="2">
                  <c:v>4.5</c:v>
                </c:pt>
                <c:pt idx="3">
                  <c:v>5.2</c:v>
                </c:pt>
                <c:pt idx="4">
                  <c:v>5.8</c:v>
                </c:pt>
                <c:pt idx="5">
                  <c:v>6.2</c:v>
                </c:pt>
                <c:pt idx="6">
                  <c:v>6.6</c:v>
                </c:pt>
                <c:pt idx="7">
                  <c:v>6.9</c:v>
                </c:pt>
                <c:pt idx="8">
                  <c:v>7.2</c:v>
                </c:pt>
                <c:pt idx="9">
                  <c:v>7.4</c:v>
                </c:pt>
                <c:pt idx="10">
                  <c:v>7.7</c:v>
                </c:pt>
                <c:pt idx="11">
                  <c:v>7.9</c:v>
                </c:pt>
                <c:pt idx="12">
                  <c:v>8.1</c:v>
                </c:pt>
                <c:pt idx="13">
                  <c:v>8.2</c:v>
                </c:pt>
                <c:pt idx="14">
                  <c:v>8.4</c:v>
                </c:pt>
                <c:pt idx="15">
                  <c:v>8.6</c:v>
                </c:pt>
                <c:pt idx="16">
                  <c:v>8.8</c:v>
                </c:pt>
                <c:pt idx="17">
                  <c:v>8.9</c:v>
                </c:pt>
                <c:pt idx="18">
                  <c:v>9.1</c:v>
                </c:pt>
                <c:pt idx="19">
                  <c:v>9.3</c:v>
                </c:pt>
                <c:pt idx="20">
                  <c:v>9.4</c:v>
                </c:pt>
                <c:pt idx="21">
                  <c:v>9.6</c:v>
                </c:pt>
                <c:pt idx="22">
                  <c:v>9.8</c:v>
                </c:pt>
                <c:pt idx="23">
                  <c:v>9.9</c:v>
                </c:pt>
                <c:pt idx="24">
                  <c:v>10.1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peso'!$F$1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peso'!$F$2:$F$26</c:f>
              <c:numCache>
                <c:ptCount val="25"/>
                <c:pt idx="0">
                  <c:v>2.9</c:v>
                </c:pt>
                <c:pt idx="1">
                  <c:v>3.9</c:v>
                </c:pt>
                <c:pt idx="2">
                  <c:v>4.9</c:v>
                </c:pt>
                <c:pt idx="3">
                  <c:v>5.6</c:v>
                </c:pt>
                <c:pt idx="4">
                  <c:v>6.2</c:v>
                </c:pt>
                <c:pt idx="5">
                  <c:v>6.7</c:v>
                </c:pt>
                <c:pt idx="6">
                  <c:v>7.1</c:v>
                </c:pt>
                <c:pt idx="7">
                  <c:v>7.4</c:v>
                </c:pt>
                <c:pt idx="8">
                  <c:v>7.7</c:v>
                </c:pt>
                <c:pt idx="9">
                  <c:v>7.9</c:v>
                </c:pt>
                <c:pt idx="10">
                  <c:v>8.2</c:v>
                </c:pt>
                <c:pt idx="11">
                  <c:v>8.4</c:v>
                </c:pt>
                <c:pt idx="12">
                  <c:v>8.6</c:v>
                </c:pt>
                <c:pt idx="13">
                  <c:v>8.8</c:v>
                </c:pt>
                <c:pt idx="14">
                  <c:v>9</c:v>
                </c:pt>
                <c:pt idx="15">
                  <c:v>9.2</c:v>
                </c:pt>
                <c:pt idx="16">
                  <c:v>9.4</c:v>
                </c:pt>
                <c:pt idx="17">
                  <c:v>9.6</c:v>
                </c:pt>
                <c:pt idx="18">
                  <c:v>9.7</c:v>
                </c:pt>
                <c:pt idx="19">
                  <c:v>9.9</c:v>
                </c:pt>
                <c:pt idx="20">
                  <c:v>10.1</c:v>
                </c:pt>
                <c:pt idx="21">
                  <c:v>10.3</c:v>
                </c:pt>
                <c:pt idx="22">
                  <c:v>10.5</c:v>
                </c:pt>
                <c:pt idx="23">
                  <c:v>10.6</c:v>
                </c:pt>
                <c:pt idx="24">
                  <c:v>10.8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peso'!$G$1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peso'!$G$2:$G$26</c:f>
              <c:numCache>
                <c:ptCount val="25"/>
                <c:pt idx="0">
                  <c:v>3</c:v>
                </c:pt>
                <c:pt idx="1">
                  <c:v>4.1</c:v>
                </c:pt>
                <c:pt idx="2">
                  <c:v>5.1</c:v>
                </c:pt>
                <c:pt idx="3">
                  <c:v>5.9</c:v>
                </c:pt>
                <c:pt idx="4">
                  <c:v>6.5</c:v>
                </c:pt>
                <c:pt idx="5">
                  <c:v>7</c:v>
                </c:pt>
                <c:pt idx="6">
                  <c:v>7.4</c:v>
                </c:pt>
                <c:pt idx="7">
                  <c:v>7.7</c:v>
                </c:pt>
                <c:pt idx="8">
                  <c:v>8</c:v>
                </c:pt>
                <c:pt idx="9">
                  <c:v>8.3</c:v>
                </c:pt>
                <c:pt idx="10">
                  <c:v>8.5</c:v>
                </c:pt>
                <c:pt idx="11">
                  <c:v>8.7</c:v>
                </c:pt>
                <c:pt idx="12">
                  <c:v>9</c:v>
                </c:pt>
                <c:pt idx="13">
                  <c:v>9.2</c:v>
                </c:pt>
                <c:pt idx="14">
                  <c:v>9.4</c:v>
                </c:pt>
                <c:pt idx="15">
                  <c:v>9.6</c:v>
                </c:pt>
                <c:pt idx="16">
                  <c:v>9.8</c:v>
                </c:pt>
                <c:pt idx="17">
                  <c:v>10</c:v>
                </c:pt>
                <c:pt idx="18">
                  <c:v>10.1</c:v>
                </c:pt>
                <c:pt idx="19">
                  <c:v>10.3</c:v>
                </c:pt>
                <c:pt idx="20">
                  <c:v>10.5</c:v>
                </c:pt>
                <c:pt idx="21">
                  <c:v>10.7</c:v>
                </c:pt>
                <c:pt idx="22">
                  <c:v>10.9</c:v>
                </c:pt>
                <c:pt idx="23">
                  <c:v>11.1</c:v>
                </c:pt>
                <c:pt idx="24">
                  <c:v>11.3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peso'!$H$1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peso'!$H$2:$H$26</c:f>
              <c:numCache>
                <c:ptCount val="25"/>
                <c:pt idx="0">
                  <c:v>3.3</c:v>
                </c:pt>
                <c:pt idx="1">
                  <c:v>4.5</c:v>
                </c:pt>
                <c:pt idx="2">
                  <c:v>5.6</c:v>
                </c:pt>
                <c:pt idx="3">
                  <c:v>6.4</c:v>
                </c:pt>
                <c:pt idx="4">
                  <c:v>7</c:v>
                </c:pt>
                <c:pt idx="5">
                  <c:v>7.5</c:v>
                </c:pt>
                <c:pt idx="6">
                  <c:v>7.9</c:v>
                </c:pt>
                <c:pt idx="7">
                  <c:v>8.3</c:v>
                </c:pt>
                <c:pt idx="8">
                  <c:v>8.6</c:v>
                </c:pt>
                <c:pt idx="9">
                  <c:v>8.9</c:v>
                </c:pt>
                <c:pt idx="10">
                  <c:v>9.2</c:v>
                </c:pt>
                <c:pt idx="11">
                  <c:v>9.4</c:v>
                </c:pt>
                <c:pt idx="12">
                  <c:v>9.6</c:v>
                </c:pt>
                <c:pt idx="13">
                  <c:v>9.9</c:v>
                </c:pt>
                <c:pt idx="14">
                  <c:v>10.1</c:v>
                </c:pt>
                <c:pt idx="15">
                  <c:v>10.3</c:v>
                </c:pt>
                <c:pt idx="16">
                  <c:v>10.5</c:v>
                </c:pt>
                <c:pt idx="17">
                  <c:v>10.7</c:v>
                </c:pt>
                <c:pt idx="18">
                  <c:v>10.9</c:v>
                </c:pt>
                <c:pt idx="19">
                  <c:v>11.1</c:v>
                </c:pt>
                <c:pt idx="20">
                  <c:v>11.3</c:v>
                </c:pt>
                <c:pt idx="21">
                  <c:v>11.5</c:v>
                </c:pt>
                <c:pt idx="22">
                  <c:v>11.8</c:v>
                </c:pt>
                <c:pt idx="23">
                  <c:v>12</c:v>
                </c:pt>
                <c:pt idx="24">
                  <c:v>12.2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peso'!$I$1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peso'!$I$2:$I$26</c:f>
              <c:numCache>
                <c:ptCount val="25"/>
                <c:pt idx="0">
                  <c:v>3.7</c:v>
                </c:pt>
                <c:pt idx="1">
                  <c:v>4.9</c:v>
                </c:pt>
                <c:pt idx="2">
                  <c:v>6</c:v>
                </c:pt>
                <c:pt idx="3">
                  <c:v>6.9</c:v>
                </c:pt>
                <c:pt idx="4">
                  <c:v>7.6</c:v>
                </c:pt>
                <c:pt idx="5">
                  <c:v>8.1</c:v>
                </c:pt>
                <c:pt idx="6">
                  <c:v>8.5</c:v>
                </c:pt>
                <c:pt idx="7">
                  <c:v>8.9</c:v>
                </c:pt>
                <c:pt idx="8">
                  <c:v>9.3</c:v>
                </c:pt>
                <c:pt idx="9">
                  <c:v>9.6</c:v>
                </c:pt>
                <c:pt idx="10">
                  <c:v>9.9</c:v>
                </c:pt>
                <c:pt idx="11">
                  <c:v>10.1</c:v>
                </c:pt>
                <c:pt idx="12">
                  <c:v>10.4</c:v>
                </c:pt>
                <c:pt idx="13">
                  <c:v>10.6</c:v>
                </c:pt>
                <c:pt idx="14">
                  <c:v>10.9</c:v>
                </c:pt>
                <c:pt idx="15">
                  <c:v>11.1</c:v>
                </c:pt>
                <c:pt idx="16">
                  <c:v>11.3</c:v>
                </c:pt>
                <c:pt idx="17">
                  <c:v>11.6</c:v>
                </c:pt>
                <c:pt idx="18">
                  <c:v>11.8</c:v>
                </c:pt>
                <c:pt idx="19">
                  <c:v>12</c:v>
                </c:pt>
                <c:pt idx="20">
                  <c:v>12.2</c:v>
                </c:pt>
                <c:pt idx="21">
                  <c:v>12.5</c:v>
                </c:pt>
                <c:pt idx="22">
                  <c:v>12.7</c:v>
                </c:pt>
                <c:pt idx="23">
                  <c:v>12.9</c:v>
                </c:pt>
                <c:pt idx="24">
                  <c:v>13.1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peso'!$J$1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peso'!$J$2:$J$26</c:f>
              <c:numCache>
                <c:ptCount val="25"/>
                <c:pt idx="0">
                  <c:v>3.9</c:v>
                </c:pt>
                <c:pt idx="1">
                  <c:v>5.1</c:v>
                </c:pt>
                <c:pt idx="2">
                  <c:v>6.3</c:v>
                </c:pt>
                <c:pt idx="3">
                  <c:v>7.2</c:v>
                </c:pt>
                <c:pt idx="4">
                  <c:v>7.9</c:v>
                </c:pt>
                <c:pt idx="5">
                  <c:v>8.4</c:v>
                </c:pt>
                <c:pt idx="6">
                  <c:v>8.9</c:v>
                </c:pt>
                <c:pt idx="7">
                  <c:v>9.3</c:v>
                </c:pt>
                <c:pt idx="8">
                  <c:v>9.6</c:v>
                </c:pt>
                <c:pt idx="9">
                  <c:v>10</c:v>
                </c:pt>
                <c:pt idx="10">
                  <c:v>10.3</c:v>
                </c:pt>
                <c:pt idx="11">
                  <c:v>10.5</c:v>
                </c:pt>
                <c:pt idx="12">
                  <c:v>10.8</c:v>
                </c:pt>
                <c:pt idx="13">
                  <c:v>11.1</c:v>
                </c:pt>
                <c:pt idx="14">
                  <c:v>11.3</c:v>
                </c:pt>
                <c:pt idx="15">
                  <c:v>11.6</c:v>
                </c:pt>
                <c:pt idx="16">
                  <c:v>11.8</c:v>
                </c:pt>
                <c:pt idx="17">
                  <c:v>12</c:v>
                </c:pt>
                <c:pt idx="18">
                  <c:v>12.3</c:v>
                </c:pt>
                <c:pt idx="19">
                  <c:v>12.5</c:v>
                </c:pt>
                <c:pt idx="20">
                  <c:v>12.7</c:v>
                </c:pt>
                <c:pt idx="21">
                  <c:v>13</c:v>
                </c:pt>
                <c:pt idx="22">
                  <c:v>13.2</c:v>
                </c:pt>
                <c:pt idx="23">
                  <c:v>13.4</c:v>
                </c:pt>
                <c:pt idx="24">
                  <c:v>13.7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peso'!$K$1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peso'!$K$2:$K$26</c:f>
              <c:numCache>
                <c:ptCount val="25"/>
                <c:pt idx="0">
                  <c:v>4.2</c:v>
                </c:pt>
                <c:pt idx="1">
                  <c:v>5.5</c:v>
                </c:pt>
                <c:pt idx="2">
                  <c:v>6.8</c:v>
                </c:pt>
                <c:pt idx="3">
                  <c:v>7.7</c:v>
                </c:pt>
                <c:pt idx="4">
                  <c:v>8.4</c:v>
                </c:pt>
                <c:pt idx="5">
                  <c:v>9</c:v>
                </c:pt>
                <c:pt idx="6">
                  <c:v>9.5</c:v>
                </c:pt>
                <c:pt idx="7">
                  <c:v>9.9</c:v>
                </c:pt>
                <c:pt idx="8">
                  <c:v>10.3</c:v>
                </c:pt>
                <c:pt idx="9">
                  <c:v>10.6</c:v>
                </c:pt>
                <c:pt idx="10">
                  <c:v>10.9</c:v>
                </c:pt>
                <c:pt idx="11">
                  <c:v>11.2</c:v>
                </c:pt>
                <c:pt idx="12">
                  <c:v>11.5</c:v>
                </c:pt>
                <c:pt idx="13">
                  <c:v>11.8</c:v>
                </c:pt>
                <c:pt idx="14">
                  <c:v>12.1</c:v>
                </c:pt>
                <c:pt idx="15">
                  <c:v>12.3</c:v>
                </c:pt>
                <c:pt idx="16">
                  <c:v>12.6</c:v>
                </c:pt>
                <c:pt idx="17">
                  <c:v>12.9</c:v>
                </c:pt>
                <c:pt idx="18">
                  <c:v>13.1</c:v>
                </c:pt>
                <c:pt idx="19">
                  <c:v>13.4</c:v>
                </c:pt>
                <c:pt idx="20">
                  <c:v>13.6</c:v>
                </c:pt>
                <c:pt idx="21">
                  <c:v>13.9</c:v>
                </c:pt>
                <c:pt idx="22">
                  <c:v>14.2</c:v>
                </c:pt>
                <c:pt idx="23">
                  <c:v>14.4</c:v>
                </c:pt>
                <c:pt idx="24">
                  <c:v>14.7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peso'!$L$1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peso'!$L$2:$L$26</c:f>
              <c:numCache>
                <c:ptCount val="25"/>
                <c:pt idx="0">
                  <c:v>4.3</c:v>
                </c:pt>
                <c:pt idx="1">
                  <c:v>5.7</c:v>
                </c:pt>
                <c:pt idx="2">
                  <c:v>7</c:v>
                </c:pt>
                <c:pt idx="3">
                  <c:v>7.9</c:v>
                </c:pt>
                <c:pt idx="4">
                  <c:v>8.6</c:v>
                </c:pt>
                <c:pt idx="5">
                  <c:v>9.2</c:v>
                </c:pt>
                <c:pt idx="6">
                  <c:v>9.7</c:v>
                </c:pt>
                <c:pt idx="7">
                  <c:v>10.2</c:v>
                </c:pt>
                <c:pt idx="8">
                  <c:v>10.5</c:v>
                </c:pt>
                <c:pt idx="9">
                  <c:v>10.9</c:v>
                </c:pt>
                <c:pt idx="10">
                  <c:v>11.2</c:v>
                </c:pt>
                <c:pt idx="11">
                  <c:v>11.5</c:v>
                </c:pt>
                <c:pt idx="12">
                  <c:v>11.8</c:v>
                </c:pt>
                <c:pt idx="13">
                  <c:v>12.1</c:v>
                </c:pt>
                <c:pt idx="14">
                  <c:v>12.4</c:v>
                </c:pt>
                <c:pt idx="15">
                  <c:v>12.7</c:v>
                </c:pt>
                <c:pt idx="16">
                  <c:v>12.9</c:v>
                </c:pt>
                <c:pt idx="17">
                  <c:v>13.2</c:v>
                </c:pt>
                <c:pt idx="18">
                  <c:v>13.5</c:v>
                </c:pt>
                <c:pt idx="19">
                  <c:v>13.7</c:v>
                </c:pt>
                <c:pt idx="20">
                  <c:v>14</c:v>
                </c:pt>
                <c:pt idx="21">
                  <c:v>14.3</c:v>
                </c:pt>
                <c:pt idx="22">
                  <c:v>14.5</c:v>
                </c:pt>
                <c:pt idx="23">
                  <c:v>14.8</c:v>
                </c:pt>
                <c:pt idx="24">
                  <c:v>15.1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peso'!$M$1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peso'!$M$2:$M$26</c:f>
              <c:numCache>
                <c:ptCount val="25"/>
                <c:pt idx="0">
                  <c:v>4.6</c:v>
                </c:pt>
                <c:pt idx="1">
                  <c:v>6</c:v>
                </c:pt>
                <c:pt idx="2">
                  <c:v>7.4</c:v>
                </c:pt>
                <c:pt idx="3">
                  <c:v>8.3</c:v>
                </c:pt>
                <c:pt idx="4">
                  <c:v>9.1</c:v>
                </c:pt>
                <c:pt idx="5">
                  <c:v>9.7</c:v>
                </c:pt>
                <c:pt idx="6">
                  <c:v>10.2</c:v>
                </c:pt>
                <c:pt idx="7">
                  <c:v>10.7</c:v>
                </c:pt>
                <c:pt idx="8">
                  <c:v>11.1</c:v>
                </c:pt>
                <c:pt idx="9">
                  <c:v>11.4</c:v>
                </c:pt>
                <c:pt idx="10">
                  <c:v>11.8</c:v>
                </c:pt>
                <c:pt idx="11">
                  <c:v>12.1</c:v>
                </c:pt>
                <c:pt idx="12">
                  <c:v>12.4</c:v>
                </c:pt>
                <c:pt idx="13">
                  <c:v>12.7</c:v>
                </c:pt>
                <c:pt idx="14">
                  <c:v>13</c:v>
                </c:pt>
                <c:pt idx="15">
                  <c:v>13.3</c:v>
                </c:pt>
                <c:pt idx="16">
                  <c:v>13.6</c:v>
                </c:pt>
                <c:pt idx="17">
                  <c:v>13.9</c:v>
                </c:pt>
                <c:pt idx="18">
                  <c:v>14.2</c:v>
                </c:pt>
                <c:pt idx="19">
                  <c:v>14.4</c:v>
                </c:pt>
                <c:pt idx="20">
                  <c:v>14.7</c:v>
                </c:pt>
                <c:pt idx="21">
                  <c:v>15</c:v>
                </c:pt>
                <c:pt idx="22">
                  <c:v>15.3</c:v>
                </c:pt>
                <c:pt idx="23">
                  <c:v>15.6</c:v>
                </c:pt>
                <c:pt idx="24">
                  <c:v>15.9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peso'!$O$1</c:f>
              <c:strCache>
                <c:ptCount val="1"/>
                <c:pt idx="0">
                  <c:v>Peso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peso'!$O$2:$O$26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7268884"/>
        <c:axId val="22766773"/>
      </c:lineChart>
      <c:cat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773"/>
        <c:crosses val="autoZero"/>
        <c:auto val="0"/>
        <c:lblOffset val="100"/>
        <c:tickLblSkip val="1"/>
        <c:noMultiLvlLbl val="0"/>
      </c:catAx>
      <c:valAx>
        <c:axId val="22766773"/>
        <c:scaling>
          <c:orientation val="minMax"/>
          <c:max val="17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At val="1"/>
        <c:crossBetween val="midCat"/>
        <c:dispUnits/>
        <c:majorUnit val="5"/>
        <c:minorUnit val="2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54"/>
          <c:w val="0.909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775"/>
          <c:w val="0.961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'Dati peso'!$C$1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peso'!$C$26:$C$62</c:f>
              <c:numCache>
                <c:ptCount val="37"/>
                <c:pt idx="0">
                  <c:v>9.3</c:v>
                </c:pt>
                <c:pt idx="1">
                  <c:v>9.5</c:v>
                </c:pt>
                <c:pt idx="2">
                  <c:v>9.6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10.3</c:v>
                </c:pt>
                <c:pt idx="8">
                  <c:v>10.4</c:v>
                </c:pt>
                <c:pt idx="9">
                  <c:v>10.5</c:v>
                </c:pt>
                <c:pt idx="10">
                  <c:v>10.6</c:v>
                </c:pt>
                <c:pt idx="11">
                  <c:v>10.7</c:v>
                </c:pt>
                <c:pt idx="12">
                  <c:v>10.8</c:v>
                </c:pt>
                <c:pt idx="13">
                  <c:v>11</c:v>
                </c:pt>
                <c:pt idx="14">
                  <c:v>11.1</c:v>
                </c:pt>
                <c:pt idx="15">
                  <c:v>11.2</c:v>
                </c:pt>
                <c:pt idx="16">
                  <c:v>11.3</c:v>
                </c:pt>
                <c:pt idx="17">
                  <c:v>11.4</c:v>
                </c:pt>
                <c:pt idx="18">
                  <c:v>11.5</c:v>
                </c:pt>
                <c:pt idx="19">
                  <c:v>11.7</c:v>
                </c:pt>
                <c:pt idx="20">
                  <c:v>11.8</c:v>
                </c:pt>
                <c:pt idx="21">
                  <c:v>11.9</c:v>
                </c:pt>
                <c:pt idx="22">
                  <c:v>12</c:v>
                </c:pt>
                <c:pt idx="23">
                  <c:v>12.1</c:v>
                </c:pt>
                <c:pt idx="24">
                  <c:v>12.2</c:v>
                </c:pt>
                <c:pt idx="25">
                  <c:v>12.3</c:v>
                </c:pt>
                <c:pt idx="26">
                  <c:v>12.4</c:v>
                </c:pt>
                <c:pt idx="27">
                  <c:v>12.5</c:v>
                </c:pt>
                <c:pt idx="28">
                  <c:v>12.6</c:v>
                </c:pt>
                <c:pt idx="29">
                  <c:v>12.7</c:v>
                </c:pt>
                <c:pt idx="30">
                  <c:v>12.9</c:v>
                </c:pt>
                <c:pt idx="31">
                  <c:v>13</c:v>
                </c:pt>
                <c:pt idx="32">
                  <c:v>13.1</c:v>
                </c:pt>
                <c:pt idx="33">
                  <c:v>13.2</c:v>
                </c:pt>
                <c:pt idx="34">
                  <c:v>13.3</c:v>
                </c:pt>
                <c:pt idx="35">
                  <c:v>13.4</c:v>
                </c:pt>
                <c:pt idx="36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peso'!$D$1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peso'!$D$26:$D$62</c:f>
              <c:numCache>
                <c:ptCount val="37"/>
                <c:pt idx="0">
                  <c:v>9.8</c:v>
                </c:pt>
                <c:pt idx="1">
                  <c:v>10</c:v>
                </c:pt>
                <c:pt idx="2">
                  <c:v>10.1</c:v>
                </c:pt>
                <c:pt idx="3">
                  <c:v>10.2</c:v>
                </c:pt>
                <c:pt idx="4">
                  <c:v>10.4</c:v>
                </c:pt>
                <c:pt idx="5">
                  <c:v>10.5</c:v>
                </c:pt>
                <c:pt idx="6">
                  <c:v>10.7</c:v>
                </c:pt>
                <c:pt idx="7">
                  <c:v>10.8</c:v>
                </c:pt>
                <c:pt idx="8">
                  <c:v>10.9</c:v>
                </c:pt>
                <c:pt idx="9">
                  <c:v>11.1</c:v>
                </c:pt>
                <c:pt idx="10">
                  <c:v>11.2</c:v>
                </c:pt>
                <c:pt idx="11">
                  <c:v>11.3</c:v>
                </c:pt>
                <c:pt idx="12">
                  <c:v>11.4</c:v>
                </c:pt>
                <c:pt idx="13">
                  <c:v>11.6</c:v>
                </c:pt>
                <c:pt idx="14">
                  <c:v>11.7</c:v>
                </c:pt>
                <c:pt idx="15">
                  <c:v>11.8</c:v>
                </c:pt>
                <c:pt idx="16">
                  <c:v>11.9</c:v>
                </c:pt>
                <c:pt idx="17">
                  <c:v>12.1</c:v>
                </c:pt>
                <c:pt idx="18">
                  <c:v>12.2</c:v>
                </c:pt>
                <c:pt idx="19">
                  <c:v>12.3</c:v>
                </c:pt>
                <c:pt idx="20">
                  <c:v>12.4</c:v>
                </c:pt>
                <c:pt idx="21">
                  <c:v>12.5</c:v>
                </c:pt>
                <c:pt idx="22">
                  <c:v>12.7</c:v>
                </c:pt>
                <c:pt idx="23">
                  <c:v>12.8</c:v>
                </c:pt>
                <c:pt idx="24">
                  <c:v>12.9</c:v>
                </c:pt>
                <c:pt idx="25">
                  <c:v>13</c:v>
                </c:pt>
                <c:pt idx="26">
                  <c:v>13.1</c:v>
                </c:pt>
                <c:pt idx="27">
                  <c:v>13.3</c:v>
                </c:pt>
                <c:pt idx="28">
                  <c:v>13.4</c:v>
                </c:pt>
                <c:pt idx="29">
                  <c:v>13.5</c:v>
                </c:pt>
                <c:pt idx="30">
                  <c:v>13.6</c:v>
                </c:pt>
                <c:pt idx="31">
                  <c:v>13.7</c:v>
                </c:pt>
                <c:pt idx="32">
                  <c:v>13.8</c:v>
                </c:pt>
                <c:pt idx="33">
                  <c:v>13.9</c:v>
                </c:pt>
                <c:pt idx="34">
                  <c:v>14.1</c:v>
                </c:pt>
                <c:pt idx="35">
                  <c:v>14.2</c:v>
                </c:pt>
                <c:pt idx="36">
                  <c:v>14.3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'Dati peso'!$E$1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peso'!$E$26:$E$62</c:f>
              <c:numCache>
                <c:ptCount val="37"/>
                <c:pt idx="0">
                  <c:v>10.1</c:v>
                </c:pt>
                <c:pt idx="1">
                  <c:v>10.2</c:v>
                </c:pt>
                <c:pt idx="2">
                  <c:v>10.4</c:v>
                </c:pt>
                <c:pt idx="3">
                  <c:v>10.5</c:v>
                </c:pt>
                <c:pt idx="4">
                  <c:v>10.7</c:v>
                </c:pt>
                <c:pt idx="5">
                  <c:v>10.8</c:v>
                </c:pt>
                <c:pt idx="6">
                  <c:v>11</c:v>
                </c:pt>
                <c:pt idx="7">
                  <c:v>11.1</c:v>
                </c:pt>
                <c:pt idx="8">
                  <c:v>11.2</c:v>
                </c:pt>
                <c:pt idx="9">
                  <c:v>11.4</c:v>
                </c:pt>
                <c:pt idx="10">
                  <c:v>11.5</c:v>
                </c:pt>
                <c:pt idx="11">
                  <c:v>11.6</c:v>
                </c:pt>
                <c:pt idx="12">
                  <c:v>11.8</c:v>
                </c:pt>
                <c:pt idx="13">
                  <c:v>11.9</c:v>
                </c:pt>
                <c:pt idx="14">
                  <c:v>12</c:v>
                </c:pt>
                <c:pt idx="15">
                  <c:v>12.2</c:v>
                </c:pt>
                <c:pt idx="16">
                  <c:v>12.3</c:v>
                </c:pt>
                <c:pt idx="17">
                  <c:v>12.4</c:v>
                </c:pt>
                <c:pt idx="18">
                  <c:v>12.5</c:v>
                </c:pt>
                <c:pt idx="19">
                  <c:v>12.7</c:v>
                </c:pt>
                <c:pt idx="20">
                  <c:v>12.8</c:v>
                </c:pt>
                <c:pt idx="21">
                  <c:v>12.9</c:v>
                </c:pt>
                <c:pt idx="22">
                  <c:v>13</c:v>
                </c:pt>
                <c:pt idx="23">
                  <c:v>13.2</c:v>
                </c:pt>
                <c:pt idx="24">
                  <c:v>13.3</c:v>
                </c:pt>
                <c:pt idx="25">
                  <c:v>13.4</c:v>
                </c:pt>
                <c:pt idx="26">
                  <c:v>13.5</c:v>
                </c:pt>
                <c:pt idx="27">
                  <c:v>13.7</c:v>
                </c:pt>
                <c:pt idx="28">
                  <c:v>13.8</c:v>
                </c:pt>
                <c:pt idx="29">
                  <c:v>13.9</c:v>
                </c:pt>
                <c:pt idx="30">
                  <c:v>14</c:v>
                </c:pt>
                <c:pt idx="31">
                  <c:v>14.1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peso'!$F$1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peso'!$F$26:$F$62</c:f>
              <c:numCache>
                <c:ptCount val="37"/>
                <c:pt idx="0">
                  <c:v>10.8</c:v>
                </c:pt>
                <c:pt idx="1">
                  <c:v>11</c:v>
                </c:pt>
                <c:pt idx="2">
                  <c:v>11.1</c:v>
                </c:pt>
                <c:pt idx="3">
                  <c:v>11.3</c:v>
                </c:pt>
                <c:pt idx="4">
                  <c:v>11.5</c:v>
                </c:pt>
                <c:pt idx="5">
                  <c:v>11.6</c:v>
                </c:pt>
                <c:pt idx="6">
                  <c:v>11.8</c:v>
                </c:pt>
                <c:pt idx="7">
                  <c:v>11.9</c:v>
                </c:pt>
                <c:pt idx="8">
                  <c:v>12.1</c:v>
                </c:pt>
                <c:pt idx="9">
                  <c:v>12.2</c:v>
                </c:pt>
                <c:pt idx="10">
                  <c:v>12.4</c:v>
                </c:pt>
                <c:pt idx="11">
                  <c:v>12.5</c:v>
                </c:pt>
                <c:pt idx="12">
                  <c:v>12.7</c:v>
                </c:pt>
                <c:pt idx="13">
                  <c:v>12.8</c:v>
                </c:pt>
                <c:pt idx="14">
                  <c:v>12.9</c:v>
                </c:pt>
                <c:pt idx="15">
                  <c:v>13.1</c:v>
                </c:pt>
                <c:pt idx="16">
                  <c:v>13.2</c:v>
                </c:pt>
                <c:pt idx="17">
                  <c:v>13.4</c:v>
                </c:pt>
                <c:pt idx="18">
                  <c:v>13.5</c:v>
                </c:pt>
                <c:pt idx="19">
                  <c:v>13.6</c:v>
                </c:pt>
                <c:pt idx="20">
                  <c:v>13.8</c:v>
                </c:pt>
                <c:pt idx="21">
                  <c:v>13.9</c:v>
                </c:pt>
                <c:pt idx="22">
                  <c:v>14.1</c:v>
                </c:pt>
                <c:pt idx="23">
                  <c:v>14.2</c:v>
                </c:pt>
                <c:pt idx="24">
                  <c:v>14.3</c:v>
                </c:pt>
                <c:pt idx="25">
                  <c:v>14.5</c:v>
                </c:pt>
                <c:pt idx="26">
                  <c:v>14.6</c:v>
                </c:pt>
                <c:pt idx="27">
                  <c:v>14.7</c:v>
                </c:pt>
                <c:pt idx="28">
                  <c:v>14.9</c:v>
                </c:pt>
                <c:pt idx="29">
                  <c:v>15</c:v>
                </c:pt>
                <c:pt idx="30">
                  <c:v>15.2</c:v>
                </c:pt>
                <c:pt idx="31">
                  <c:v>15.3</c:v>
                </c:pt>
                <c:pt idx="32">
                  <c:v>15.4</c:v>
                </c:pt>
                <c:pt idx="33">
                  <c:v>15.6</c:v>
                </c:pt>
                <c:pt idx="34">
                  <c:v>15.7</c:v>
                </c:pt>
                <c:pt idx="35">
                  <c:v>15.8</c:v>
                </c:pt>
                <c:pt idx="3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peso'!$G$1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peso'!$G$26:$G$62</c:f>
              <c:numCache>
                <c:ptCount val="37"/>
                <c:pt idx="0">
                  <c:v>11.3</c:v>
                </c:pt>
                <c:pt idx="1">
                  <c:v>11.4</c:v>
                </c:pt>
                <c:pt idx="2">
                  <c:v>11.6</c:v>
                </c:pt>
                <c:pt idx="3">
                  <c:v>11.8</c:v>
                </c:pt>
                <c:pt idx="4">
                  <c:v>12</c:v>
                </c:pt>
                <c:pt idx="5">
                  <c:v>12.1</c:v>
                </c:pt>
                <c:pt idx="6">
                  <c:v>12.3</c:v>
                </c:pt>
                <c:pt idx="7">
                  <c:v>12.4</c:v>
                </c:pt>
                <c:pt idx="8">
                  <c:v>12.6</c:v>
                </c:pt>
                <c:pt idx="9">
                  <c:v>12.8</c:v>
                </c:pt>
                <c:pt idx="10">
                  <c:v>12.9</c:v>
                </c:pt>
                <c:pt idx="11">
                  <c:v>13.1</c:v>
                </c:pt>
                <c:pt idx="12">
                  <c:v>13.2</c:v>
                </c:pt>
                <c:pt idx="13">
                  <c:v>13.4</c:v>
                </c:pt>
                <c:pt idx="14">
                  <c:v>13.5</c:v>
                </c:pt>
                <c:pt idx="15">
                  <c:v>13.7</c:v>
                </c:pt>
                <c:pt idx="16">
                  <c:v>13.8</c:v>
                </c:pt>
                <c:pt idx="17">
                  <c:v>14</c:v>
                </c:pt>
                <c:pt idx="18">
                  <c:v>14.1</c:v>
                </c:pt>
                <c:pt idx="19">
                  <c:v>14.3</c:v>
                </c:pt>
                <c:pt idx="20">
                  <c:v>14.4</c:v>
                </c:pt>
                <c:pt idx="21">
                  <c:v>14.6</c:v>
                </c:pt>
                <c:pt idx="22">
                  <c:v>14.7</c:v>
                </c:pt>
                <c:pt idx="23">
                  <c:v>14.9</c:v>
                </c:pt>
                <c:pt idx="24">
                  <c:v>15</c:v>
                </c:pt>
                <c:pt idx="25">
                  <c:v>15.2</c:v>
                </c:pt>
                <c:pt idx="26">
                  <c:v>15.3</c:v>
                </c:pt>
                <c:pt idx="27">
                  <c:v>15.4</c:v>
                </c:pt>
                <c:pt idx="28">
                  <c:v>15.6</c:v>
                </c:pt>
                <c:pt idx="29">
                  <c:v>15.7</c:v>
                </c:pt>
                <c:pt idx="30">
                  <c:v>15.9</c:v>
                </c:pt>
                <c:pt idx="31">
                  <c:v>16</c:v>
                </c:pt>
                <c:pt idx="32">
                  <c:v>16.2</c:v>
                </c:pt>
                <c:pt idx="33">
                  <c:v>16.3</c:v>
                </c:pt>
                <c:pt idx="34">
                  <c:v>16.5</c:v>
                </c:pt>
                <c:pt idx="35">
                  <c:v>16.6</c:v>
                </c:pt>
                <c:pt idx="36">
                  <c:v>16.7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peso'!$H$1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peso'!$H$26:$H$62</c:f>
              <c:numCache>
                <c:ptCount val="37"/>
                <c:pt idx="0">
                  <c:v>12.2</c:v>
                </c:pt>
                <c:pt idx="1">
                  <c:v>12.4</c:v>
                </c:pt>
                <c:pt idx="2">
                  <c:v>12.5</c:v>
                </c:pt>
                <c:pt idx="3">
                  <c:v>12.7</c:v>
                </c:pt>
                <c:pt idx="4">
                  <c:v>12.9</c:v>
                </c:pt>
                <c:pt idx="5">
                  <c:v>13.1</c:v>
                </c:pt>
                <c:pt idx="6">
                  <c:v>13.3</c:v>
                </c:pt>
                <c:pt idx="7">
                  <c:v>13.5</c:v>
                </c:pt>
                <c:pt idx="8">
                  <c:v>13.7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14.3</c:v>
                </c:pt>
                <c:pt idx="13">
                  <c:v>14.5</c:v>
                </c:pt>
                <c:pt idx="14">
                  <c:v>14.7</c:v>
                </c:pt>
                <c:pt idx="15">
                  <c:v>14.8</c:v>
                </c:pt>
                <c:pt idx="16">
                  <c:v>15</c:v>
                </c:pt>
                <c:pt idx="17">
                  <c:v>15.2</c:v>
                </c:pt>
                <c:pt idx="18">
                  <c:v>15.3</c:v>
                </c:pt>
                <c:pt idx="19">
                  <c:v>15.5</c:v>
                </c:pt>
                <c:pt idx="20">
                  <c:v>15.7</c:v>
                </c:pt>
                <c:pt idx="21">
                  <c:v>15.8</c:v>
                </c:pt>
                <c:pt idx="22">
                  <c:v>16</c:v>
                </c:pt>
                <c:pt idx="23">
                  <c:v>16.2</c:v>
                </c:pt>
                <c:pt idx="24">
                  <c:v>16.3</c:v>
                </c:pt>
                <c:pt idx="25">
                  <c:v>16.5</c:v>
                </c:pt>
                <c:pt idx="26">
                  <c:v>16.7</c:v>
                </c:pt>
                <c:pt idx="27">
                  <c:v>16.8</c:v>
                </c:pt>
                <c:pt idx="28">
                  <c:v>17</c:v>
                </c:pt>
                <c:pt idx="29">
                  <c:v>17.2</c:v>
                </c:pt>
                <c:pt idx="30">
                  <c:v>17.3</c:v>
                </c:pt>
                <c:pt idx="31">
                  <c:v>17.5</c:v>
                </c:pt>
                <c:pt idx="32">
                  <c:v>17.7</c:v>
                </c:pt>
                <c:pt idx="33">
                  <c:v>17.8</c:v>
                </c:pt>
                <c:pt idx="34">
                  <c:v>18</c:v>
                </c:pt>
                <c:pt idx="35">
                  <c:v>18.2</c:v>
                </c:pt>
                <c:pt idx="36">
                  <c:v>18.3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peso'!$I$1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peso'!$I$26:$I$62</c:f>
              <c:numCache>
                <c:ptCount val="37"/>
                <c:pt idx="0">
                  <c:v>13.1</c:v>
                </c:pt>
                <c:pt idx="1">
                  <c:v>13.3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  <c:pt idx="5">
                  <c:v>14.2</c:v>
                </c:pt>
                <c:pt idx="6">
                  <c:v>14.4</c:v>
                </c:pt>
                <c:pt idx="7">
                  <c:v>14.6</c:v>
                </c:pt>
                <c:pt idx="8">
                  <c:v>14.8</c:v>
                </c:pt>
                <c:pt idx="9">
                  <c:v>15</c:v>
                </c:pt>
                <c:pt idx="10">
                  <c:v>15.2</c:v>
                </c:pt>
                <c:pt idx="11">
                  <c:v>15.4</c:v>
                </c:pt>
                <c:pt idx="12">
                  <c:v>15.6</c:v>
                </c:pt>
                <c:pt idx="13">
                  <c:v>15.8</c:v>
                </c:pt>
                <c:pt idx="14">
                  <c:v>15.9</c:v>
                </c:pt>
                <c:pt idx="15">
                  <c:v>16.1</c:v>
                </c:pt>
                <c:pt idx="16">
                  <c:v>16.3</c:v>
                </c:pt>
                <c:pt idx="17">
                  <c:v>16.5</c:v>
                </c:pt>
                <c:pt idx="18">
                  <c:v>16.7</c:v>
                </c:pt>
                <c:pt idx="19">
                  <c:v>16.9</c:v>
                </c:pt>
                <c:pt idx="20">
                  <c:v>17.1</c:v>
                </c:pt>
                <c:pt idx="21">
                  <c:v>17.3</c:v>
                </c:pt>
                <c:pt idx="22">
                  <c:v>17.4</c:v>
                </c:pt>
                <c:pt idx="23">
                  <c:v>17.6</c:v>
                </c:pt>
                <c:pt idx="24">
                  <c:v>17.8</c:v>
                </c:pt>
                <c:pt idx="25">
                  <c:v>18</c:v>
                </c:pt>
                <c:pt idx="26">
                  <c:v>18.2</c:v>
                </c:pt>
                <c:pt idx="27">
                  <c:v>18.4</c:v>
                </c:pt>
                <c:pt idx="28">
                  <c:v>18.6</c:v>
                </c:pt>
                <c:pt idx="29">
                  <c:v>18.8</c:v>
                </c:pt>
                <c:pt idx="30">
                  <c:v>19</c:v>
                </c:pt>
                <c:pt idx="31">
                  <c:v>19.2</c:v>
                </c:pt>
                <c:pt idx="32">
                  <c:v>19.3</c:v>
                </c:pt>
                <c:pt idx="33">
                  <c:v>19.5</c:v>
                </c:pt>
                <c:pt idx="34">
                  <c:v>19.7</c:v>
                </c:pt>
                <c:pt idx="35">
                  <c:v>19.9</c:v>
                </c:pt>
                <c:pt idx="36">
                  <c:v>20.1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peso'!$J$1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peso'!$J$26:$J$62</c:f>
              <c:numCache>
                <c:ptCount val="37"/>
                <c:pt idx="0">
                  <c:v>13.7</c:v>
                </c:pt>
                <c:pt idx="1">
                  <c:v>13.9</c:v>
                </c:pt>
                <c:pt idx="2">
                  <c:v>14.1</c:v>
                </c:pt>
                <c:pt idx="3">
                  <c:v>14.4</c:v>
                </c:pt>
                <c:pt idx="4">
                  <c:v>14.6</c:v>
                </c:pt>
                <c:pt idx="5">
                  <c:v>14.8</c:v>
                </c:pt>
                <c:pt idx="6">
                  <c:v>15</c:v>
                </c:pt>
                <c:pt idx="7">
                  <c:v>15.2</c:v>
                </c:pt>
                <c:pt idx="8">
                  <c:v>15.5</c:v>
                </c:pt>
                <c:pt idx="9">
                  <c:v>15.7</c:v>
                </c:pt>
                <c:pt idx="10">
                  <c:v>15.9</c:v>
                </c:pt>
                <c:pt idx="11">
                  <c:v>16.1</c:v>
                </c:pt>
                <c:pt idx="12">
                  <c:v>16.3</c:v>
                </c:pt>
                <c:pt idx="13">
                  <c:v>16.5</c:v>
                </c:pt>
                <c:pt idx="14">
                  <c:v>16.7</c:v>
                </c:pt>
                <c:pt idx="15">
                  <c:v>16.9</c:v>
                </c:pt>
                <c:pt idx="16">
                  <c:v>17.1</c:v>
                </c:pt>
                <c:pt idx="17">
                  <c:v>17.3</c:v>
                </c:pt>
                <c:pt idx="18">
                  <c:v>17.5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18.3</c:v>
                </c:pt>
                <c:pt idx="23">
                  <c:v>18.5</c:v>
                </c:pt>
                <c:pt idx="24">
                  <c:v>18.7</c:v>
                </c:pt>
                <c:pt idx="25">
                  <c:v>18.9</c:v>
                </c:pt>
                <c:pt idx="26">
                  <c:v>19.1</c:v>
                </c:pt>
                <c:pt idx="27">
                  <c:v>19.3</c:v>
                </c:pt>
                <c:pt idx="28">
                  <c:v>19.5</c:v>
                </c:pt>
                <c:pt idx="29">
                  <c:v>19.7</c:v>
                </c:pt>
                <c:pt idx="30">
                  <c:v>19.9</c:v>
                </c:pt>
                <c:pt idx="31">
                  <c:v>20.1</c:v>
                </c:pt>
                <c:pt idx="32">
                  <c:v>20.3</c:v>
                </c:pt>
                <c:pt idx="33">
                  <c:v>20.5</c:v>
                </c:pt>
                <c:pt idx="34">
                  <c:v>20.7</c:v>
                </c:pt>
                <c:pt idx="35">
                  <c:v>20.9</c:v>
                </c:pt>
                <c:pt idx="36">
                  <c:v>21.1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peso'!$K$1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peso'!$K$26:$K$62</c:f>
              <c:numCache>
                <c:ptCount val="37"/>
                <c:pt idx="0">
                  <c:v>14.7</c:v>
                </c:pt>
                <c:pt idx="1">
                  <c:v>14.9</c:v>
                </c:pt>
                <c:pt idx="2">
                  <c:v>15.2</c:v>
                </c:pt>
                <c:pt idx="3">
                  <c:v>15.4</c:v>
                </c:pt>
                <c:pt idx="4">
                  <c:v>15.7</c:v>
                </c:pt>
                <c:pt idx="5">
                  <c:v>15.9</c:v>
                </c:pt>
                <c:pt idx="6">
                  <c:v>16.2</c:v>
                </c:pt>
                <c:pt idx="7">
                  <c:v>16.4</c:v>
                </c:pt>
                <c:pt idx="8">
                  <c:v>16.6</c:v>
                </c:pt>
                <c:pt idx="9">
                  <c:v>16.9</c:v>
                </c:pt>
                <c:pt idx="10">
                  <c:v>17.1</c:v>
                </c:pt>
                <c:pt idx="11">
                  <c:v>17.3</c:v>
                </c:pt>
                <c:pt idx="12">
                  <c:v>17.5</c:v>
                </c:pt>
                <c:pt idx="13">
                  <c:v>17.8</c:v>
                </c:pt>
                <c:pt idx="14">
                  <c:v>18</c:v>
                </c:pt>
                <c:pt idx="15">
                  <c:v>18.2</c:v>
                </c:pt>
                <c:pt idx="16">
                  <c:v>18.4</c:v>
                </c:pt>
                <c:pt idx="17">
                  <c:v>18.6</c:v>
                </c:pt>
                <c:pt idx="18">
                  <c:v>18.9</c:v>
                </c:pt>
                <c:pt idx="19">
                  <c:v>19.1</c:v>
                </c:pt>
                <c:pt idx="20">
                  <c:v>19.3</c:v>
                </c:pt>
                <c:pt idx="21">
                  <c:v>19.5</c:v>
                </c:pt>
                <c:pt idx="22">
                  <c:v>19.8</c:v>
                </c:pt>
                <c:pt idx="23">
                  <c:v>20</c:v>
                </c:pt>
                <c:pt idx="24">
                  <c:v>20.2</c:v>
                </c:pt>
                <c:pt idx="25">
                  <c:v>20.4</c:v>
                </c:pt>
                <c:pt idx="26">
                  <c:v>20.7</c:v>
                </c:pt>
                <c:pt idx="27">
                  <c:v>20.9</c:v>
                </c:pt>
                <c:pt idx="28">
                  <c:v>21.1</c:v>
                </c:pt>
                <c:pt idx="29">
                  <c:v>21.4</c:v>
                </c:pt>
                <c:pt idx="30">
                  <c:v>21.6</c:v>
                </c:pt>
                <c:pt idx="31">
                  <c:v>21.8</c:v>
                </c:pt>
                <c:pt idx="32">
                  <c:v>22.1</c:v>
                </c:pt>
                <c:pt idx="33">
                  <c:v>22.3</c:v>
                </c:pt>
                <c:pt idx="34">
                  <c:v>22.5</c:v>
                </c:pt>
                <c:pt idx="35">
                  <c:v>22.8</c:v>
                </c:pt>
                <c:pt idx="36">
                  <c:v>23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peso'!$L$1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peso'!$L$26:$L$62</c:f>
              <c:numCache>
                <c:ptCount val="37"/>
                <c:pt idx="0">
                  <c:v>15.1</c:v>
                </c:pt>
                <c:pt idx="1">
                  <c:v>15.3</c:v>
                </c:pt>
                <c:pt idx="2">
                  <c:v>15.6</c:v>
                </c:pt>
                <c:pt idx="3">
                  <c:v>15.9</c:v>
                </c:pt>
                <c:pt idx="4">
                  <c:v>16.1</c:v>
                </c:pt>
                <c:pt idx="5">
                  <c:v>16.4</c:v>
                </c:pt>
                <c:pt idx="6">
                  <c:v>16.6</c:v>
                </c:pt>
                <c:pt idx="7">
                  <c:v>16.9</c:v>
                </c:pt>
                <c:pt idx="8">
                  <c:v>17.1</c:v>
                </c:pt>
                <c:pt idx="9">
                  <c:v>17.3</c:v>
                </c:pt>
                <c:pt idx="10">
                  <c:v>17.6</c:v>
                </c:pt>
                <c:pt idx="11">
                  <c:v>17.8</c:v>
                </c:pt>
                <c:pt idx="12">
                  <c:v>18</c:v>
                </c:pt>
                <c:pt idx="13">
                  <c:v>18.3</c:v>
                </c:pt>
                <c:pt idx="14">
                  <c:v>18.5</c:v>
                </c:pt>
                <c:pt idx="15">
                  <c:v>18.7</c:v>
                </c:pt>
                <c:pt idx="16">
                  <c:v>19</c:v>
                </c:pt>
                <c:pt idx="17">
                  <c:v>19.2</c:v>
                </c:pt>
                <c:pt idx="18">
                  <c:v>19.4</c:v>
                </c:pt>
                <c:pt idx="19">
                  <c:v>19.7</c:v>
                </c:pt>
                <c:pt idx="20">
                  <c:v>19.9</c:v>
                </c:pt>
                <c:pt idx="21">
                  <c:v>20.1</c:v>
                </c:pt>
                <c:pt idx="22">
                  <c:v>20.4</c:v>
                </c:pt>
                <c:pt idx="23">
                  <c:v>20.6</c:v>
                </c:pt>
                <c:pt idx="24">
                  <c:v>20.9</c:v>
                </c:pt>
                <c:pt idx="25">
                  <c:v>21.1</c:v>
                </c:pt>
                <c:pt idx="26">
                  <c:v>21.3</c:v>
                </c:pt>
                <c:pt idx="27">
                  <c:v>21.6</c:v>
                </c:pt>
                <c:pt idx="28">
                  <c:v>21.8</c:v>
                </c:pt>
                <c:pt idx="29">
                  <c:v>22.1</c:v>
                </c:pt>
                <c:pt idx="30">
                  <c:v>22.3</c:v>
                </c:pt>
                <c:pt idx="31">
                  <c:v>22.5</c:v>
                </c:pt>
                <c:pt idx="32">
                  <c:v>22.8</c:v>
                </c:pt>
                <c:pt idx="33">
                  <c:v>23</c:v>
                </c:pt>
                <c:pt idx="34">
                  <c:v>23.3</c:v>
                </c:pt>
                <c:pt idx="35">
                  <c:v>23.5</c:v>
                </c:pt>
                <c:pt idx="36">
                  <c:v>23.8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peso'!$M$1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peso'!$M$26:$M$62</c:f>
              <c:numCache>
                <c:ptCount val="37"/>
                <c:pt idx="0">
                  <c:v>15.9</c:v>
                </c:pt>
                <c:pt idx="1">
                  <c:v>16.1</c:v>
                </c:pt>
                <c:pt idx="2">
                  <c:v>16.4</c:v>
                </c:pt>
                <c:pt idx="3">
                  <c:v>16.7</c:v>
                </c:pt>
                <c:pt idx="4">
                  <c:v>17</c:v>
                </c:pt>
                <c:pt idx="5">
                  <c:v>17.3</c:v>
                </c:pt>
                <c:pt idx="6">
                  <c:v>17.5</c:v>
                </c:pt>
                <c:pt idx="7">
                  <c:v>17.8</c:v>
                </c:pt>
                <c:pt idx="8">
                  <c:v>18</c:v>
                </c:pt>
                <c:pt idx="9">
                  <c:v>18.3</c:v>
                </c:pt>
                <c:pt idx="10">
                  <c:v>18.6</c:v>
                </c:pt>
                <c:pt idx="11">
                  <c:v>18.8</c:v>
                </c:pt>
                <c:pt idx="12">
                  <c:v>19.1</c:v>
                </c:pt>
                <c:pt idx="13">
                  <c:v>19.3</c:v>
                </c:pt>
                <c:pt idx="14">
                  <c:v>19.6</c:v>
                </c:pt>
                <c:pt idx="15">
                  <c:v>19.8</c:v>
                </c:pt>
                <c:pt idx="16">
                  <c:v>20.1</c:v>
                </c:pt>
                <c:pt idx="17">
                  <c:v>20.3</c:v>
                </c:pt>
                <c:pt idx="18">
                  <c:v>20.6</c:v>
                </c:pt>
                <c:pt idx="19">
                  <c:v>20.8</c:v>
                </c:pt>
                <c:pt idx="20">
                  <c:v>21.1</c:v>
                </c:pt>
                <c:pt idx="21">
                  <c:v>21.3</c:v>
                </c:pt>
                <c:pt idx="22">
                  <c:v>21.6</c:v>
                </c:pt>
                <c:pt idx="23">
                  <c:v>21.9</c:v>
                </c:pt>
                <c:pt idx="24">
                  <c:v>22.1</c:v>
                </c:pt>
                <c:pt idx="25">
                  <c:v>22.4</c:v>
                </c:pt>
                <c:pt idx="26">
                  <c:v>22.6</c:v>
                </c:pt>
                <c:pt idx="27">
                  <c:v>22.9</c:v>
                </c:pt>
                <c:pt idx="28">
                  <c:v>23.2</c:v>
                </c:pt>
                <c:pt idx="29">
                  <c:v>23.4</c:v>
                </c:pt>
                <c:pt idx="30">
                  <c:v>23.7</c:v>
                </c:pt>
                <c:pt idx="31">
                  <c:v>24</c:v>
                </c:pt>
                <c:pt idx="32">
                  <c:v>24.2</c:v>
                </c:pt>
                <c:pt idx="33">
                  <c:v>24.5</c:v>
                </c:pt>
                <c:pt idx="34">
                  <c:v>24.8</c:v>
                </c:pt>
                <c:pt idx="35">
                  <c:v>25</c:v>
                </c:pt>
                <c:pt idx="36">
                  <c:v>25.3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peso'!$O$1</c:f>
              <c:strCache>
                <c:ptCount val="1"/>
                <c:pt idx="0">
                  <c:v>Peso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peso'!$O$26:$O$62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marker val="1"/>
        <c:axId val="3574366"/>
        <c:axId val="32169295"/>
      </c:lineChart>
      <c:cat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auto val="0"/>
        <c:lblOffset val="100"/>
        <c:tickLblSkip val="1"/>
        <c:noMultiLvlLbl val="0"/>
      </c:catAx>
      <c:valAx>
        <c:axId val="32169295"/>
        <c:scaling>
          <c:orientation val="minMax"/>
          <c:max val="27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66"/>
        <c:crossesAt val="1"/>
        <c:crossBetween val="midCat"/>
        <c:dispUnits/>
        <c:minorUnit val="2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54"/>
          <c:w val="0.909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775"/>
          <c:w val="0.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'Dati altezza'!$C$1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altezza'!$C$2:$C$26</c:f>
              <c:numCache>
                <c:ptCount val="25"/>
                <c:pt idx="0">
                  <c:v>45.5</c:v>
                </c:pt>
                <c:pt idx="1">
                  <c:v>50.2</c:v>
                </c:pt>
                <c:pt idx="2">
                  <c:v>53.8</c:v>
                </c:pt>
                <c:pt idx="3">
                  <c:v>56.7</c:v>
                </c:pt>
                <c:pt idx="4">
                  <c:v>59</c:v>
                </c:pt>
                <c:pt idx="5">
                  <c:v>61</c:v>
                </c:pt>
                <c:pt idx="6">
                  <c:v>62.6</c:v>
                </c:pt>
                <c:pt idx="7">
                  <c:v>64.1</c:v>
                </c:pt>
                <c:pt idx="8">
                  <c:v>65.5</c:v>
                </c:pt>
                <c:pt idx="9">
                  <c:v>66.8</c:v>
                </c:pt>
                <c:pt idx="10">
                  <c:v>68</c:v>
                </c:pt>
                <c:pt idx="11">
                  <c:v>69.1</c:v>
                </c:pt>
                <c:pt idx="12">
                  <c:v>70.2</c:v>
                </c:pt>
                <c:pt idx="13">
                  <c:v>71.3</c:v>
                </c:pt>
                <c:pt idx="14">
                  <c:v>72.3</c:v>
                </c:pt>
                <c:pt idx="15">
                  <c:v>73.3</c:v>
                </c:pt>
                <c:pt idx="16">
                  <c:v>74.2</c:v>
                </c:pt>
                <c:pt idx="17">
                  <c:v>75.1</c:v>
                </c:pt>
                <c:pt idx="18">
                  <c:v>76</c:v>
                </c:pt>
                <c:pt idx="19">
                  <c:v>76.8</c:v>
                </c:pt>
                <c:pt idx="20">
                  <c:v>77.7</c:v>
                </c:pt>
                <c:pt idx="21">
                  <c:v>78.4</c:v>
                </c:pt>
                <c:pt idx="22">
                  <c:v>79.2</c:v>
                </c:pt>
                <c:pt idx="23">
                  <c:v>80</c:v>
                </c:pt>
                <c:pt idx="24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altezza'!$D$1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altezza'!$D$2:$D$26</c:f>
              <c:numCache>
                <c:ptCount val="25"/>
                <c:pt idx="0">
                  <c:v>46.3</c:v>
                </c:pt>
                <c:pt idx="1">
                  <c:v>51.1</c:v>
                </c:pt>
                <c:pt idx="2">
                  <c:v>54.7</c:v>
                </c:pt>
                <c:pt idx="3">
                  <c:v>57.6</c:v>
                </c:pt>
                <c:pt idx="4">
                  <c:v>60</c:v>
                </c:pt>
                <c:pt idx="5">
                  <c:v>61.9</c:v>
                </c:pt>
                <c:pt idx="6">
                  <c:v>63.6</c:v>
                </c:pt>
                <c:pt idx="7">
                  <c:v>65.1</c:v>
                </c:pt>
                <c:pt idx="8">
                  <c:v>66.5</c:v>
                </c:pt>
                <c:pt idx="9">
                  <c:v>67.7</c:v>
                </c:pt>
                <c:pt idx="10">
                  <c:v>69</c:v>
                </c:pt>
                <c:pt idx="11">
                  <c:v>70.2</c:v>
                </c:pt>
                <c:pt idx="12">
                  <c:v>71.3</c:v>
                </c:pt>
                <c:pt idx="13">
                  <c:v>72.4</c:v>
                </c:pt>
                <c:pt idx="14">
                  <c:v>73.4</c:v>
                </c:pt>
                <c:pt idx="15">
                  <c:v>74.4</c:v>
                </c:pt>
                <c:pt idx="16">
                  <c:v>75.4</c:v>
                </c:pt>
                <c:pt idx="17">
                  <c:v>76.3</c:v>
                </c:pt>
                <c:pt idx="18">
                  <c:v>77.2</c:v>
                </c:pt>
                <c:pt idx="19">
                  <c:v>78.1</c:v>
                </c:pt>
                <c:pt idx="20">
                  <c:v>78.9</c:v>
                </c:pt>
                <c:pt idx="21">
                  <c:v>79.7</c:v>
                </c:pt>
                <c:pt idx="22">
                  <c:v>80.5</c:v>
                </c:pt>
                <c:pt idx="23">
                  <c:v>81.3</c:v>
                </c:pt>
                <c:pt idx="24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altezza'!$E$1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altezza'!$E$2:$E$26</c:f>
              <c:numCache>
                <c:ptCount val="25"/>
                <c:pt idx="0">
                  <c:v>46.8</c:v>
                </c:pt>
                <c:pt idx="1">
                  <c:v>51.5</c:v>
                </c:pt>
                <c:pt idx="2">
                  <c:v>55.1</c:v>
                </c:pt>
                <c:pt idx="3">
                  <c:v>58.1</c:v>
                </c:pt>
                <c:pt idx="4">
                  <c:v>60.5</c:v>
                </c:pt>
                <c:pt idx="5">
                  <c:v>62.4</c:v>
                </c:pt>
                <c:pt idx="6">
                  <c:v>64.1</c:v>
                </c:pt>
                <c:pt idx="7">
                  <c:v>65.6</c:v>
                </c:pt>
                <c:pt idx="8">
                  <c:v>67</c:v>
                </c:pt>
                <c:pt idx="9">
                  <c:v>68.3</c:v>
                </c:pt>
                <c:pt idx="10">
                  <c:v>69.5</c:v>
                </c:pt>
                <c:pt idx="11">
                  <c:v>70.7</c:v>
                </c:pt>
                <c:pt idx="12">
                  <c:v>71.8</c:v>
                </c:pt>
                <c:pt idx="13">
                  <c:v>72.9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76.9</c:v>
                </c:pt>
                <c:pt idx="18">
                  <c:v>77.8</c:v>
                </c:pt>
                <c:pt idx="19">
                  <c:v>78.7</c:v>
                </c:pt>
                <c:pt idx="20">
                  <c:v>79.6</c:v>
                </c:pt>
                <c:pt idx="21">
                  <c:v>80.4</c:v>
                </c:pt>
                <c:pt idx="22">
                  <c:v>81.2</c:v>
                </c:pt>
                <c:pt idx="23">
                  <c:v>82</c:v>
                </c:pt>
                <c:pt idx="24">
                  <c:v>82.1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altezza'!$F$1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altezza'!$F$2:$F$26</c:f>
              <c:numCache>
                <c:ptCount val="25"/>
                <c:pt idx="0">
                  <c:v>47.9</c:v>
                </c:pt>
                <c:pt idx="1">
                  <c:v>52.7</c:v>
                </c:pt>
                <c:pt idx="2">
                  <c:v>56.4</c:v>
                </c:pt>
                <c:pt idx="3">
                  <c:v>59.3</c:v>
                </c:pt>
                <c:pt idx="4">
                  <c:v>61.7</c:v>
                </c:pt>
                <c:pt idx="5">
                  <c:v>63.7</c:v>
                </c:pt>
                <c:pt idx="6">
                  <c:v>65.4</c:v>
                </c:pt>
                <c:pt idx="7">
                  <c:v>66.9</c:v>
                </c:pt>
                <c:pt idx="8">
                  <c:v>68.3</c:v>
                </c:pt>
                <c:pt idx="9">
                  <c:v>69.6</c:v>
                </c:pt>
                <c:pt idx="10">
                  <c:v>70.9</c:v>
                </c:pt>
                <c:pt idx="11">
                  <c:v>72.1</c:v>
                </c:pt>
                <c:pt idx="12">
                  <c:v>73.3</c:v>
                </c:pt>
                <c:pt idx="13">
                  <c:v>74.4</c:v>
                </c:pt>
                <c:pt idx="14">
                  <c:v>75.5</c:v>
                </c:pt>
                <c:pt idx="15">
                  <c:v>76.5</c:v>
                </c:pt>
                <c:pt idx="16">
                  <c:v>77.5</c:v>
                </c:pt>
                <c:pt idx="17">
                  <c:v>78.5</c:v>
                </c:pt>
                <c:pt idx="18">
                  <c:v>79.5</c:v>
                </c:pt>
                <c:pt idx="19">
                  <c:v>80.4</c:v>
                </c:pt>
                <c:pt idx="20">
                  <c:v>81.3</c:v>
                </c:pt>
                <c:pt idx="21">
                  <c:v>82.2</c:v>
                </c:pt>
                <c:pt idx="22">
                  <c:v>83</c:v>
                </c:pt>
                <c:pt idx="23">
                  <c:v>83.8</c:v>
                </c:pt>
                <c:pt idx="24">
                  <c:v>83.9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altezza'!$G$1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altezza'!$G$2:$G$26</c:f>
              <c:numCache>
                <c:ptCount val="25"/>
                <c:pt idx="0">
                  <c:v>48.6</c:v>
                </c:pt>
                <c:pt idx="1">
                  <c:v>53.4</c:v>
                </c:pt>
                <c:pt idx="2">
                  <c:v>57.1</c:v>
                </c:pt>
                <c:pt idx="3">
                  <c:v>60.1</c:v>
                </c:pt>
                <c:pt idx="4">
                  <c:v>62.5</c:v>
                </c:pt>
                <c:pt idx="5">
                  <c:v>64.5</c:v>
                </c:pt>
                <c:pt idx="6">
                  <c:v>66.2</c:v>
                </c:pt>
                <c:pt idx="7">
                  <c:v>67.7</c:v>
                </c:pt>
                <c:pt idx="8">
                  <c:v>69.1</c:v>
                </c:pt>
                <c:pt idx="9">
                  <c:v>70.5</c:v>
                </c:pt>
                <c:pt idx="10">
                  <c:v>71.7</c:v>
                </c:pt>
                <c:pt idx="11">
                  <c:v>73</c:v>
                </c:pt>
                <c:pt idx="12">
                  <c:v>74.1</c:v>
                </c:pt>
                <c:pt idx="13">
                  <c:v>75.3</c:v>
                </c:pt>
                <c:pt idx="14">
                  <c:v>76.4</c:v>
                </c:pt>
                <c:pt idx="15">
                  <c:v>77.4</c:v>
                </c:pt>
                <c:pt idx="16">
                  <c:v>78.5</c:v>
                </c:pt>
                <c:pt idx="17">
                  <c:v>79.5</c:v>
                </c:pt>
                <c:pt idx="18">
                  <c:v>80.4</c:v>
                </c:pt>
                <c:pt idx="19">
                  <c:v>81.4</c:v>
                </c:pt>
                <c:pt idx="20">
                  <c:v>82.3</c:v>
                </c:pt>
                <c:pt idx="21">
                  <c:v>83.2</c:v>
                </c:pt>
                <c:pt idx="22">
                  <c:v>84.1</c:v>
                </c:pt>
                <c:pt idx="23">
                  <c:v>84.9</c:v>
                </c:pt>
                <c:pt idx="24">
                  <c:v>85.1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altezza'!$H$1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altezza'!$H$2:$H$26</c:f>
              <c:numCache>
                <c:ptCount val="25"/>
                <c:pt idx="0">
                  <c:v>49.9</c:v>
                </c:pt>
                <c:pt idx="1">
                  <c:v>54.7</c:v>
                </c:pt>
                <c:pt idx="2">
                  <c:v>58.4</c:v>
                </c:pt>
                <c:pt idx="3">
                  <c:v>61.4</c:v>
                </c:pt>
                <c:pt idx="4">
                  <c:v>63.9</c:v>
                </c:pt>
                <c:pt idx="5">
                  <c:v>65.9</c:v>
                </c:pt>
                <c:pt idx="6">
                  <c:v>67.6</c:v>
                </c:pt>
                <c:pt idx="7">
                  <c:v>69.2</c:v>
                </c:pt>
                <c:pt idx="8">
                  <c:v>70.6</c:v>
                </c:pt>
                <c:pt idx="9">
                  <c:v>72</c:v>
                </c:pt>
                <c:pt idx="10">
                  <c:v>73.3</c:v>
                </c:pt>
                <c:pt idx="11">
                  <c:v>74.5</c:v>
                </c:pt>
                <c:pt idx="12">
                  <c:v>75.7</c:v>
                </c:pt>
                <c:pt idx="13">
                  <c:v>76.9</c:v>
                </c:pt>
                <c:pt idx="14">
                  <c:v>78</c:v>
                </c:pt>
                <c:pt idx="15">
                  <c:v>79.1</c:v>
                </c:pt>
                <c:pt idx="16">
                  <c:v>80.2</c:v>
                </c:pt>
                <c:pt idx="17">
                  <c:v>81.2</c:v>
                </c:pt>
                <c:pt idx="18">
                  <c:v>82.3</c:v>
                </c:pt>
                <c:pt idx="19">
                  <c:v>83.2</c:v>
                </c:pt>
                <c:pt idx="20">
                  <c:v>84.2</c:v>
                </c:pt>
                <c:pt idx="21">
                  <c:v>85.1</c:v>
                </c:pt>
                <c:pt idx="22">
                  <c:v>86</c:v>
                </c:pt>
                <c:pt idx="23">
                  <c:v>86.9</c:v>
                </c:pt>
                <c:pt idx="24">
                  <c:v>87.1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altezza'!$I$1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altezza'!$I$2:$I$26</c:f>
              <c:numCache>
                <c:ptCount val="25"/>
                <c:pt idx="0">
                  <c:v>51.2</c:v>
                </c:pt>
                <c:pt idx="1">
                  <c:v>56</c:v>
                </c:pt>
                <c:pt idx="2">
                  <c:v>59.8</c:v>
                </c:pt>
                <c:pt idx="3">
                  <c:v>62.8</c:v>
                </c:pt>
                <c:pt idx="4">
                  <c:v>65.3</c:v>
                </c:pt>
                <c:pt idx="5">
                  <c:v>67.3</c:v>
                </c:pt>
                <c:pt idx="6">
                  <c:v>69.1</c:v>
                </c:pt>
                <c:pt idx="7">
                  <c:v>70.6</c:v>
                </c:pt>
                <c:pt idx="8">
                  <c:v>72.1</c:v>
                </c:pt>
                <c:pt idx="9">
                  <c:v>73.5</c:v>
                </c:pt>
                <c:pt idx="10">
                  <c:v>74.8</c:v>
                </c:pt>
                <c:pt idx="11">
                  <c:v>76.1</c:v>
                </c:pt>
                <c:pt idx="12">
                  <c:v>77.4</c:v>
                </c:pt>
                <c:pt idx="13">
                  <c:v>78.6</c:v>
                </c:pt>
                <c:pt idx="14">
                  <c:v>79.7</c:v>
                </c:pt>
                <c:pt idx="15">
                  <c:v>80.9</c:v>
                </c:pt>
                <c:pt idx="16">
                  <c:v>82</c:v>
                </c:pt>
                <c:pt idx="17">
                  <c:v>83</c:v>
                </c:pt>
                <c:pt idx="18">
                  <c:v>84.1</c:v>
                </c:pt>
                <c:pt idx="19">
                  <c:v>85.1</c:v>
                </c:pt>
                <c:pt idx="20">
                  <c:v>86.1</c:v>
                </c:pt>
                <c:pt idx="21">
                  <c:v>87.1</c:v>
                </c:pt>
                <c:pt idx="22">
                  <c:v>88</c:v>
                </c:pt>
                <c:pt idx="23">
                  <c:v>89</c:v>
                </c:pt>
                <c:pt idx="24">
                  <c:v>89.2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altezza'!$J$1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altezza'!$J$2:$J$26</c:f>
              <c:numCache>
                <c:ptCount val="25"/>
                <c:pt idx="0">
                  <c:v>51.8</c:v>
                </c:pt>
                <c:pt idx="1">
                  <c:v>56.7</c:v>
                </c:pt>
                <c:pt idx="2">
                  <c:v>60.5</c:v>
                </c:pt>
                <c:pt idx="3">
                  <c:v>63.5</c:v>
                </c:pt>
                <c:pt idx="4">
                  <c:v>66</c:v>
                </c:pt>
                <c:pt idx="5">
                  <c:v>68.1</c:v>
                </c:pt>
                <c:pt idx="6">
                  <c:v>69.8</c:v>
                </c:pt>
                <c:pt idx="7">
                  <c:v>71.4</c:v>
                </c:pt>
                <c:pt idx="8">
                  <c:v>72.9</c:v>
                </c:pt>
                <c:pt idx="9">
                  <c:v>74.3</c:v>
                </c:pt>
                <c:pt idx="10">
                  <c:v>75.6</c:v>
                </c:pt>
                <c:pt idx="11">
                  <c:v>77</c:v>
                </c:pt>
                <c:pt idx="12">
                  <c:v>78.2</c:v>
                </c:pt>
                <c:pt idx="13">
                  <c:v>79.4</c:v>
                </c:pt>
                <c:pt idx="14">
                  <c:v>80.6</c:v>
                </c:pt>
                <c:pt idx="15">
                  <c:v>81.8</c:v>
                </c:pt>
                <c:pt idx="16">
                  <c:v>82.9</c:v>
                </c:pt>
                <c:pt idx="17">
                  <c:v>84</c:v>
                </c:pt>
                <c:pt idx="18">
                  <c:v>85.1</c:v>
                </c:pt>
                <c:pt idx="19">
                  <c:v>86.1</c:v>
                </c:pt>
                <c:pt idx="20">
                  <c:v>87.1</c:v>
                </c:pt>
                <c:pt idx="21">
                  <c:v>88.1</c:v>
                </c:pt>
                <c:pt idx="22">
                  <c:v>89.1</c:v>
                </c:pt>
                <c:pt idx="23">
                  <c:v>90</c:v>
                </c:pt>
                <c:pt idx="24">
                  <c:v>90.3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altezza'!$K$1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altezza'!$K$2:$K$26</c:f>
              <c:numCache>
                <c:ptCount val="25"/>
                <c:pt idx="0">
                  <c:v>53</c:v>
                </c:pt>
                <c:pt idx="1">
                  <c:v>57.9</c:v>
                </c:pt>
                <c:pt idx="2">
                  <c:v>61.7</c:v>
                </c:pt>
                <c:pt idx="3">
                  <c:v>64.8</c:v>
                </c:pt>
                <c:pt idx="4">
                  <c:v>67.3</c:v>
                </c:pt>
                <c:pt idx="5">
                  <c:v>69.4</c:v>
                </c:pt>
                <c:pt idx="6">
                  <c:v>71.1</c:v>
                </c:pt>
                <c:pt idx="7">
                  <c:v>72.7</c:v>
                </c:pt>
                <c:pt idx="8">
                  <c:v>74.2</c:v>
                </c:pt>
                <c:pt idx="9">
                  <c:v>75.7</c:v>
                </c:pt>
                <c:pt idx="10">
                  <c:v>77</c:v>
                </c:pt>
                <c:pt idx="11">
                  <c:v>78.4</c:v>
                </c:pt>
                <c:pt idx="12">
                  <c:v>79.7</c:v>
                </c:pt>
                <c:pt idx="13">
                  <c:v>80.9</c:v>
                </c:pt>
                <c:pt idx="14">
                  <c:v>82.1</c:v>
                </c:pt>
                <c:pt idx="15">
                  <c:v>83.3</c:v>
                </c:pt>
                <c:pt idx="16">
                  <c:v>84.5</c:v>
                </c:pt>
                <c:pt idx="17">
                  <c:v>85.6</c:v>
                </c:pt>
                <c:pt idx="18">
                  <c:v>86.7</c:v>
                </c:pt>
                <c:pt idx="19">
                  <c:v>87.8</c:v>
                </c:pt>
                <c:pt idx="20">
                  <c:v>88.8</c:v>
                </c:pt>
                <c:pt idx="21">
                  <c:v>89.9</c:v>
                </c:pt>
                <c:pt idx="22">
                  <c:v>90.9</c:v>
                </c:pt>
                <c:pt idx="23">
                  <c:v>91.9</c:v>
                </c:pt>
                <c:pt idx="24">
                  <c:v>92.1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altezza'!$L$1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altezza'!$L$2:$L$26</c:f>
              <c:numCache>
                <c:ptCount val="25"/>
                <c:pt idx="0">
                  <c:v>53.4</c:v>
                </c:pt>
                <c:pt idx="1">
                  <c:v>58.4</c:v>
                </c:pt>
                <c:pt idx="2">
                  <c:v>62.2</c:v>
                </c:pt>
                <c:pt idx="3">
                  <c:v>65.3</c:v>
                </c:pt>
                <c:pt idx="4">
                  <c:v>67.8</c:v>
                </c:pt>
                <c:pt idx="5">
                  <c:v>69.9</c:v>
                </c:pt>
                <c:pt idx="6">
                  <c:v>71.6</c:v>
                </c:pt>
                <c:pt idx="7">
                  <c:v>73.2</c:v>
                </c:pt>
                <c:pt idx="8">
                  <c:v>74.7</c:v>
                </c:pt>
                <c:pt idx="9">
                  <c:v>76.2</c:v>
                </c:pt>
                <c:pt idx="10">
                  <c:v>77.6</c:v>
                </c:pt>
                <c:pt idx="11">
                  <c:v>78.9</c:v>
                </c:pt>
                <c:pt idx="12">
                  <c:v>80.2</c:v>
                </c:pt>
                <c:pt idx="13">
                  <c:v>81.5</c:v>
                </c:pt>
                <c:pt idx="14">
                  <c:v>82.7</c:v>
                </c:pt>
                <c:pt idx="15">
                  <c:v>83.9</c:v>
                </c:pt>
                <c:pt idx="16">
                  <c:v>85.1</c:v>
                </c:pt>
                <c:pt idx="17">
                  <c:v>86.2</c:v>
                </c:pt>
                <c:pt idx="18">
                  <c:v>87.3</c:v>
                </c:pt>
                <c:pt idx="19">
                  <c:v>88.4</c:v>
                </c:pt>
                <c:pt idx="20">
                  <c:v>89.5</c:v>
                </c:pt>
                <c:pt idx="21">
                  <c:v>90.5</c:v>
                </c:pt>
                <c:pt idx="22">
                  <c:v>91.6</c:v>
                </c:pt>
                <c:pt idx="23">
                  <c:v>92.6</c:v>
                </c:pt>
                <c:pt idx="24">
                  <c:v>92.9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altezza'!$M$1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altezza'!$M$2:$M$26</c:f>
              <c:numCache>
                <c:ptCount val="25"/>
                <c:pt idx="0">
                  <c:v>54.3</c:v>
                </c:pt>
                <c:pt idx="1">
                  <c:v>59.3</c:v>
                </c:pt>
                <c:pt idx="2">
                  <c:v>63.1</c:v>
                </c:pt>
                <c:pt idx="3">
                  <c:v>66.2</c:v>
                </c:pt>
                <c:pt idx="4">
                  <c:v>68.7</c:v>
                </c:pt>
                <c:pt idx="5">
                  <c:v>70.8</c:v>
                </c:pt>
                <c:pt idx="6">
                  <c:v>72.6</c:v>
                </c:pt>
                <c:pt idx="7">
                  <c:v>74.2</c:v>
                </c:pt>
                <c:pt idx="8">
                  <c:v>75.7</c:v>
                </c:pt>
                <c:pt idx="9">
                  <c:v>77.2</c:v>
                </c:pt>
                <c:pt idx="10">
                  <c:v>78.6</c:v>
                </c:pt>
                <c:pt idx="11">
                  <c:v>80</c:v>
                </c:pt>
                <c:pt idx="12">
                  <c:v>81.3</c:v>
                </c:pt>
                <c:pt idx="13">
                  <c:v>82.6</c:v>
                </c:pt>
                <c:pt idx="14">
                  <c:v>83.8</c:v>
                </c:pt>
                <c:pt idx="15">
                  <c:v>85</c:v>
                </c:pt>
                <c:pt idx="16">
                  <c:v>86.2</c:v>
                </c:pt>
                <c:pt idx="17">
                  <c:v>87.4</c:v>
                </c:pt>
                <c:pt idx="18">
                  <c:v>88.5</c:v>
                </c:pt>
                <c:pt idx="19">
                  <c:v>89.7</c:v>
                </c:pt>
                <c:pt idx="20">
                  <c:v>90.7</c:v>
                </c:pt>
                <c:pt idx="21">
                  <c:v>91.8</c:v>
                </c:pt>
                <c:pt idx="22">
                  <c:v>92.9</c:v>
                </c:pt>
                <c:pt idx="23">
                  <c:v>93.9</c:v>
                </c:pt>
                <c:pt idx="24">
                  <c:v>94.2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altezza'!$O$1</c:f>
              <c:strCache>
                <c:ptCount val="1"/>
                <c:pt idx="0">
                  <c:v>Altezza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altezza'!$O$2:$O$26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1088200"/>
        <c:axId val="55576073"/>
      </c:lineChart>
      <c:catAx>
        <c:axId val="2108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0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 val="autoZero"/>
        <c:auto val="0"/>
        <c:lblOffset val="100"/>
        <c:tickLblSkip val="1"/>
        <c:noMultiLvlLbl val="0"/>
      </c:catAx>
      <c:valAx>
        <c:axId val="55576073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At val="1"/>
        <c:crossBetween val="midCat"/>
        <c:dispUnits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954"/>
          <c:w val="0.89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5"/>
          <c:w val="0.9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'Dati altezza'!$C$1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altezza'!$C$26:$C$62</c:f>
              <c:numCache>
                <c:ptCount val="37"/>
                <c:pt idx="0">
                  <c:v>80</c:v>
                </c:pt>
                <c:pt idx="1">
                  <c:v>80.7</c:v>
                </c:pt>
                <c:pt idx="2">
                  <c:v>81.4</c:v>
                </c:pt>
                <c:pt idx="3">
                  <c:v>82.1</c:v>
                </c:pt>
                <c:pt idx="4">
                  <c:v>82.8</c:v>
                </c:pt>
                <c:pt idx="5">
                  <c:v>83.4</c:v>
                </c:pt>
                <c:pt idx="6">
                  <c:v>84</c:v>
                </c:pt>
                <c:pt idx="7">
                  <c:v>84.6</c:v>
                </c:pt>
                <c:pt idx="8">
                  <c:v>85.2</c:v>
                </c:pt>
                <c:pt idx="9">
                  <c:v>85.8</c:v>
                </c:pt>
                <c:pt idx="10">
                  <c:v>86.4</c:v>
                </c:pt>
                <c:pt idx="11">
                  <c:v>86.9</c:v>
                </c:pt>
                <c:pt idx="12">
                  <c:v>87.5</c:v>
                </c:pt>
                <c:pt idx="13">
                  <c:v>88</c:v>
                </c:pt>
                <c:pt idx="14">
                  <c:v>88.5</c:v>
                </c:pt>
                <c:pt idx="15">
                  <c:v>89.1</c:v>
                </c:pt>
                <c:pt idx="16">
                  <c:v>89.6</c:v>
                </c:pt>
                <c:pt idx="17">
                  <c:v>90.1</c:v>
                </c:pt>
                <c:pt idx="18">
                  <c:v>90.6</c:v>
                </c:pt>
                <c:pt idx="19">
                  <c:v>91.1</c:v>
                </c:pt>
                <c:pt idx="20">
                  <c:v>91.6</c:v>
                </c:pt>
                <c:pt idx="21">
                  <c:v>92.1</c:v>
                </c:pt>
                <c:pt idx="22">
                  <c:v>92.6</c:v>
                </c:pt>
                <c:pt idx="23">
                  <c:v>93.1</c:v>
                </c:pt>
                <c:pt idx="24">
                  <c:v>93.6</c:v>
                </c:pt>
                <c:pt idx="25">
                  <c:v>94</c:v>
                </c:pt>
                <c:pt idx="26">
                  <c:v>94.5</c:v>
                </c:pt>
                <c:pt idx="27">
                  <c:v>95</c:v>
                </c:pt>
                <c:pt idx="28">
                  <c:v>95.5</c:v>
                </c:pt>
                <c:pt idx="29">
                  <c:v>95.9</c:v>
                </c:pt>
                <c:pt idx="30">
                  <c:v>96.4</c:v>
                </c:pt>
                <c:pt idx="31">
                  <c:v>96.9</c:v>
                </c:pt>
                <c:pt idx="32">
                  <c:v>97.3</c:v>
                </c:pt>
                <c:pt idx="33">
                  <c:v>97.8</c:v>
                </c:pt>
                <c:pt idx="34">
                  <c:v>98.3</c:v>
                </c:pt>
                <c:pt idx="35">
                  <c:v>98.7</c:v>
                </c:pt>
                <c:pt idx="3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altezza'!$D$1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altezza'!$D$26:$D$62</c:f>
              <c:numCache>
                <c:ptCount val="37"/>
                <c:pt idx="0">
                  <c:v>81.4</c:v>
                </c:pt>
                <c:pt idx="1">
                  <c:v>82.1</c:v>
                </c:pt>
                <c:pt idx="2">
                  <c:v>82.8</c:v>
                </c:pt>
                <c:pt idx="3">
                  <c:v>83.5</c:v>
                </c:pt>
                <c:pt idx="4">
                  <c:v>84.2</c:v>
                </c:pt>
                <c:pt idx="5">
                  <c:v>84.9</c:v>
                </c:pt>
                <c:pt idx="6">
                  <c:v>85.5</c:v>
                </c:pt>
                <c:pt idx="7">
                  <c:v>86.2</c:v>
                </c:pt>
                <c:pt idx="8">
                  <c:v>86.8</c:v>
                </c:pt>
                <c:pt idx="9">
                  <c:v>87.4</c:v>
                </c:pt>
                <c:pt idx="10">
                  <c:v>88</c:v>
                </c:pt>
                <c:pt idx="11">
                  <c:v>88.5</c:v>
                </c:pt>
                <c:pt idx="12">
                  <c:v>89.1</c:v>
                </c:pt>
                <c:pt idx="13">
                  <c:v>89.7</c:v>
                </c:pt>
                <c:pt idx="14">
                  <c:v>90.2</c:v>
                </c:pt>
                <c:pt idx="15">
                  <c:v>90.8</c:v>
                </c:pt>
                <c:pt idx="16">
                  <c:v>91.3</c:v>
                </c:pt>
                <c:pt idx="17">
                  <c:v>91.9</c:v>
                </c:pt>
                <c:pt idx="18">
                  <c:v>92.4</c:v>
                </c:pt>
                <c:pt idx="19">
                  <c:v>92.9</c:v>
                </c:pt>
                <c:pt idx="20">
                  <c:v>93.4</c:v>
                </c:pt>
                <c:pt idx="21">
                  <c:v>93.9</c:v>
                </c:pt>
                <c:pt idx="22">
                  <c:v>94.4</c:v>
                </c:pt>
                <c:pt idx="23">
                  <c:v>94.9</c:v>
                </c:pt>
                <c:pt idx="24">
                  <c:v>95.4</c:v>
                </c:pt>
                <c:pt idx="25">
                  <c:v>95.9</c:v>
                </c:pt>
                <c:pt idx="26">
                  <c:v>96.4</c:v>
                </c:pt>
                <c:pt idx="27">
                  <c:v>96.9</c:v>
                </c:pt>
                <c:pt idx="28">
                  <c:v>97.4</c:v>
                </c:pt>
                <c:pt idx="29">
                  <c:v>97.9</c:v>
                </c:pt>
                <c:pt idx="30">
                  <c:v>98.4</c:v>
                </c:pt>
                <c:pt idx="31">
                  <c:v>98.8</c:v>
                </c:pt>
                <c:pt idx="32">
                  <c:v>99.3</c:v>
                </c:pt>
                <c:pt idx="33">
                  <c:v>99.8</c:v>
                </c:pt>
                <c:pt idx="34">
                  <c:v>100.3</c:v>
                </c:pt>
                <c:pt idx="35">
                  <c:v>100.8</c:v>
                </c:pt>
                <c:pt idx="36">
                  <c:v>101.2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altezza'!$E$1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altezza'!$E$26:$E$62</c:f>
              <c:numCache>
                <c:ptCount val="37"/>
                <c:pt idx="0">
                  <c:v>82.1</c:v>
                </c:pt>
                <c:pt idx="1">
                  <c:v>82.8</c:v>
                </c:pt>
                <c:pt idx="2">
                  <c:v>83.6</c:v>
                </c:pt>
                <c:pt idx="3">
                  <c:v>84.3</c:v>
                </c:pt>
                <c:pt idx="4">
                  <c:v>85</c:v>
                </c:pt>
                <c:pt idx="5">
                  <c:v>85.7</c:v>
                </c:pt>
                <c:pt idx="6">
                  <c:v>86.3</c:v>
                </c:pt>
                <c:pt idx="7">
                  <c:v>87</c:v>
                </c:pt>
                <c:pt idx="8">
                  <c:v>87.6</c:v>
                </c:pt>
                <c:pt idx="9">
                  <c:v>88.2</c:v>
                </c:pt>
                <c:pt idx="10">
                  <c:v>88.8</c:v>
                </c:pt>
                <c:pt idx="11">
                  <c:v>89.4</c:v>
                </c:pt>
                <c:pt idx="12">
                  <c:v>90</c:v>
                </c:pt>
                <c:pt idx="13">
                  <c:v>90.6</c:v>
                </c:pt>
                <c:pt idx="14">
                  <c:v>91.1</c:v>
                </c:pt>
                <c:pt idx="15">
                  <c:v>91.7</c:v>
                </c:pt>
                <c:pt idx="16">
                  <c:v>92.2</c:v>
                </c:pt>
                <c:pt idx="17">
                  <c:v>92.8</c:v>
                </c:pt>
                <c:pt idx="18">
                  <c:v>93.3</c:v>
                </c:pt>
                <c:pt idx="19">
                  <c:v>93.9</c:v>
                </c:pt>
                <c:pt idx="20">
                  <c:v>94.4</c:v>
                </c:pt>
                <c:pt idx="21">
                  <c:v>94.9</c:v>
                </c:pt>
                <c:pt idx="22">
                  <c:v>95.4</c:v>
                </c:pt>
                <c:pt idx="23">
                  <c:v>95.9</c:v>
                </c:pt>
                <c:pt idx="24">
                  <c:v>96.4</c:v>
                </c:pt>
                <c:pt idx="25">
                  <c:v>96.9</c:v>
                </c:pt>
                <c:pt idx="26">
                  <c:v>97.4</c:v>
                </c:pt>
                <c:pt idx="27">
                  <c:v>97.9</c:v>
                </c:pt>
                <c:pt idx="28">
                  <c:v>98.4</c:v>
                </c:pt>
                <c:pt idx="29">
                  <c:v>98.9</c:v>
                </c:pt>
                <c:pt idx="30">
                  <c:v>99.4</c:v>
                </c:pt>
                <c:pt idx="31">
                  <c:v>99.9</c:v>
                </c:pt>
                <c:pt idx="32">
                  <c:v>100.4</c:v>
                </c:pt>
                <c:pt idx="33">
                  <c:v>100.9</c:v>
                </c:pt>
                <c:pt idx="34">
                  <c:v>101.4</c:v>
                </c:pt>
                <c:pt idx="35">
                  <c:v>101.9</c:v>
                </c:pt>
                <c:pt idx="36">
                  <c:v>102.3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altezza'!$F$1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altezza'!$F$26:$F$62</c:f>
              <c:numCache>
                <c:ptCount val="37"/>
                <c:pt idx="0">
                  <c:v>83.9</c:v>
                </c:pt>
                <c:pt idx="1">
                  <c:v>84.7</c:v>
                </c:pt>
                <c:pt idx="2">
                  <c:v>85.5</c:v>
                </c:pt>
                <c:pt idx="3">
                  <c:v>86.3</c:v>
                </c:pt>
                <c:pt idx="4">
                  <c:v>87</c:v>
                </c:pt>
                <c:pt idx="5">
                  <c:v>87.7</c:v>
                </c:pt>
                <c:pt idx="6">
                  <c:v>88.4</c:v>
                </c:pt>
                <c:pt idx="7">
                  <c:v>89.1</c:v>
                </c:pt>
                <c:pt idx="8">
                  <c:v>89.7</c:v>
                </c:pt>
                <c:pt idx="9">
                  <c:v>90.4</c:v>
                </c:pt>
                <c:pt idx="10">
                  <c:v>91</c:v>
                </c:pt>
                <c:pt idx="11">
                  <c:v>91.6</c:v>
                </c:pt>
                <c:pt idx="12">
                  <c:v>92.2</c:v>
                </c:pt>
                <c:pt idx="13">
                  <c:v>92.8</c:v>
                </c:pt>
                <c:pt idx="14">
                  <c:v>93.4</c:v>
                </c:pt>
                <c:pt idx="15">
                  <c:v>94</c:v>
                </c:pt>
                <c:pt idx="16">
                  <c:v>94.6</c:v>
                </c:pt>
                <c:pt idx="17">
                  <c:v>95.2</c:v>
                </c:pt>
                <c:pt idx="18">
                  <c:v>95.7</c:v>
                </c:pt>
                <c:pt idx="19">
                  <c:v>96.3</c:v>
                </c:pt>
                <c:pt idx="20">
                  <c:v>96.8</c:v>
                </c:pt>
                <c:pt idx="21">
                  <c:v>97.4</c:v>
                </c:pt>
                <c:pt idx="22">
                  <c:v>97.9</c:v>
                </c:pt>
                <c:pt idx="23">
                  <c:v>98.5</c:v>
                </c:pt>
                <c:pt idx="24">
                  <c:v>99</c:v>
                </c:pt>
                <c:pt idx="25">
                  <c:v>99.5</c:v>
                </c:pt>
                <c:pt idx="26">
                  <c:v>100</c:v>
                </c:pt>
                <c:pt idx="27">
                  <c:v>100.5</c:v>
                </c:pt>
                <c:pt idx="28">
                  <c:v>101.1</c:v>
                </c:pt>
                <c:pt idx="29">
                  <c:v>101.6</c:v>
                </c:pt>
                <c:pt idx="30">
                  <c:v>102.1</c:v>
                </c:pt>
                <c:pt idx="31">
                  <c:v>102.6</c:v>
                </c:pt>
                <c:pt idx="32">
                  <c:v>103.1</c:v>
                </c:pt>
                <c:pt idx="33">
                  <c:v>103.6</c:v>
                </c:pt>
                <c:pt idx="34">
                  <c:v>104.1</c:v>
                </c:pt>
                <c:pt idx="35">
                  <c:v>104.7</c:v>
                </c:pt>
                <c:pt idx="36">
                  <c:v>105.2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altezza'!$G$1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altezza'!$G$26:$G$62</c:f>
              <c:numCache>
                <c:ptCount val="37"/>
                <c:pt idx="0">
                  <c:v>85.1</c:v>
                </c:pt>
                <c:pt idx="1">
                  <c:v>85.9</c:v>
                </c:pt>
                <c:pt idx="2">
                  <c:v>86.7</c:v>
                </c:pt>
                <c:pt idx="3">
                  <c:v>87.4</c:v>
                </c:pt>
                <c:pt idx="4">
                  <c:v>88.2</c:v>
                </c:pt>
                <c:pt idx="5">
                  <c:v>88.9</c:v>
                </c:pt>
                <c:pt idx="6">
                  <c:v>89.6</c:v>
                </c:pt>
                <c:pt idx="7">
                  <c:v>90.3</c:v>
                </c:pt>
                <c:pt idx="8">
                  <c:v>91</c:v>
                </c:pt>
                <c:pt idx="9">
                  <c:v>91.7</c:v>
                </c:pt>
                <c:pt idx="10">
                  <c:v>92.3</c:v>
                </c:pt>
                <c:pt idx="11">
                  <c:v>93</c:v>
                </c:pt>
                <c:pt idx="12">
                  <c:v>93.6</c:v>
                </c:pt>
                <c:pt idx="13">
                  <c:v>94.2</c:v>
                </c:pt>
                <c:pt idx="14">
                  <c:v>94.8</c:v>
                </c:pt>
                <c:pt idx="15">
                  <c:v>95.4</c:v>
                </c:pt>
                <c:pt idx="16">
                  <c:v>96</c:v>
                </c:pt>
                <c:pt idx="17">
                  <c:v>96.6</c:v>
                </c:pt>
                <c:pt idx="18">
                  <c:v>97.2</c:v>
                </c:pt>
                <c:pt idx="19">
                  <c:v>97.7</c:v>
                </c:pt>
                <c:pt idx="20">
                  <c:v>98.3</c:v>
                </c:pt>
                <c:pt idx="21">
                  <c:v>98.9</c:v>
                </c:pt>
                <c:pt idx="22">
                  <c:v>99.4</c:v>
                </c:pt>
                <c:pt idx="23">
                  <c:v>100</c:v>
                </c:pt>
                <c:pt idx="24">
                  <c:v>100.5</c:v>
                </c:pt>
                <c:pt idx="25">
                  <c:v>101</c:v>
                </c:pt>
                <c:pt idx="26">
                  <c:v>101.6</c:v>
                </c:pt>
                <c:pt idx="27">
                  <c:v>102.1</c:v>
                </c:pt>
                <c:pt idx="28">
                  <c:v>102.6</c:v>
                </c:pt>
                <c:pt idx="29">
                  <c:v>103.2</c:v>
                </c:pt>
                <c:pt idx="30">
                  <c:v>103.7</c:v>
                </c:pt>
                <c:pt idx="31">
                  <c:v>104.2</c:v>
                </c:pt>
                <c:pt idx="32">
                  <c:v>104.7</c:v>
                </c:pt>
                <c:pt idx="33">
                  <c:v>105.3</c:v>
                </c:pt>
                <c:pt idx="34">
                  <c:v>105.8</c:v>
                </c:pt>
                <c:pt idx="35">
                  <c:v>106.3</c:v>
                </c:pt>
                <c:pt idx="36">
                  <c:v>106.8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altezza'!$H$1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altezza'!$H$26:$H$62</c:f>
              <c:numCache>
                <c:ptCount val="37"/>
                <c:pt idx="0">
                  <c:v>87.1</c:v>
                </c:pt>
                <c:pt idx="1">
                  <c:v>88</c:v>
                </c:pt>
                <c:pt idx="2">
                  <c:v>88.8</c:v>
                </c:pt>
                <c:pt idx="3">
                  <c:v>89.6</c:v>
                </c:pt>
                <c:pt idx="4">
                  <c:v>90.4</c:v>
                </c:pt>
                <c:pt idx="5">
                  <c:v>91.2</c:v>
                </c:pt>
                <c:pt idx="6">
                  <c:v>91.9</c:v>
                </c:pt>
                <c:pt idx="7">
                  <c:v>92.7</c:v>
                </c:pt>
                <c:pt idx="8">
                  <c:v>93.4</c:v>
                </c:pt>
                <c:pt idx="9">
                  <c:v>94.1</c:v>
                </c:pt>
                <c:pt idx="10">
                  <c:v>94.8</c:v>
                </c:pt>
                <c:pt idx="11">
                  <c:v>95.4</c:v>
                </c:pt>
                <c:pt idx="12">
                  <c:v>96.1</c:v>
                </c:pt>
                <c:pt idx="13">
                  <c:v>96.7</c:v>
                </c:pt>
                <c:pt idx="14">
                  <c:v>97.4</c:v>
                </c:pt>
                <c:pt idx="15">
                  <c:v>98</c:v>
                </c:pt>
                <c:pt idx="16">
                  <c:v>98.6</c:v>
                </c:pt>
                <c:pt idx="17">
                  <c:v>99.2</c:v>
                </c:pt>
                <c:pt idx="18">
                  <c:v>99.9</c:v>
                </c:pt>
                <c:pt idx="19">
                  <c:v>100.4</c:v>
                </c:pt>
                <c:pt idx="20">
                  <c:v>101</c:v>
                </c:pt>
                <c:pt idx="21">
                  <c:v>101.6</c:v>
                </c:pt>
                <c:pt idx="22">
                  <c:v>102.2</c:v>
                </c:pt>
                <c:pt idx="23">
                  <c:v>102.8</c:v>
                </c:pt>
                <c:pt idx="24">
                  <c:v>103.3</c:v>
                </c:pt>
                <c:pt idx="25">
                  <c:v>103.9</c:v>
                </c:pt>
                <c:pt idx="26">
                  <c:v>104.4</c:v>
                </c:pt>
                <c:pt idx="27">
                  <c:v>105</c:v>
                </c:pt>
                <c:pt idx="28">
                  <c:v>105.6</c:v>
                </c:pt>
                <c:pt idx="29">
                  <c:v>106.1</c:v>
                </c:pt>
                <c:pt idx="30">
                  <c:v>106.7</c:v>
                </c:pt>
                <c:pt idx="31">
                  <c:v>107.2</c:v>
                </c:pt>
                <c:pt idx="32">
                  <c:v>107.8</c:v>
                </c:pt>
                <c:pt idx="33">
                  <c:v>108.3</c:v>
                </c:pt>
                <c:pt idx="34">
                  <c:v>108.9</c:v>
                </c:pt>
                <c:pt idx="35">
                  <c:v>109.4</c:v>
                </c:pt>
                <c:pt idx="36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altezza'!$I$1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altezza'!$I$26:$I$62</c:f>
              <c:numCache>
                <c:ptCount val="37"/>
                <c:pt idx="0">
                  <c:v>89.2</c:v>
                </c:pt>
                <c:pt idx="1">
                  <c:v>90.1</c:v>
                </c:pt>
                <c:pt idx="2">
                  <c:v>90.9</c:v>
                </c:pt>
                <c:pt idx="3">
                  <c:v>91.8</c:v>
                </c:pt>
                <c:pt idx="4">
                  <c:v>92.6</c:v>
                </c:pt>
                <c:pt idx="5">
                  <c:v>93.4</c:v>
                </c:pt>
                <c:pt idx="6">
                  <c:v>94.2</c:v>
                </c:pt>
                <c:pt idx="7">
                  <c:v>95</c:v>
                </c:pt>
                <c:pt idx="8">
                  <c:v>95.7</c:v>
                </c:pt>
                <c:pt idx="9">
                  <c:v>96.5</c:v>
                </c:pt>
                <c:pt idx="10">
                  <c:v>97.2</c:v>
                </c:pt>
                <c:pt idx="11">
                  <c:v>97.9</c:v>
                </c:pt>
                <c:pt idx="12">
                  <c:v>98.6</c:v>
                </c:pt>
                <c:pt idx="13">
                  <c:v>99.3</c:v>
                </c:pt>
                <c:pt idx="14">
                  <c:v>99.9</c:v>
                </c:pt>
                <c:pt idx="15">
                  <c:v>100.6</c:v>
                </c:pt>
                <c:pt idx="16">
                  <c:v>101.3</c:v>
                </c:pt>
                <c:pt idx="17">
                  <c:v>101.9</c:v>
                </c:pt>
                <c:pt idx="18">
                  <c:v>102.5</c:v>
                </c:pt>
                <c:pt idx="19">
                  <c:v>103.1</c:v>
                </c:pt>
                <c:pt idx="20">
                  <c:v>103.8</c:v>
                </c:pt>
                <c:pt idx="21">
                  <c:v>104.4</c:v>
                </c:pt>
                <c:pt idx="22">
                  <c:v>105</c:v>
                </c:pt>
                <c:pt idx="23">
                  <c:v>105.6</c:v>
                </c:pt>
                <c:pt idx="24">
                  <c:v>106.2</c:v>
                </c:pt>
                <c:pt idx="25">
                  <c:v>106.7</c:v>
                </c:pt>
                <c:pt idx="26">
                  <c:v>107.3</c:v>
                </c:pt>
                <c:pt idx="27">
                  <c:v>107.9</c:v>
                </c:pt>
                <c:pt idx="28">
                  <c:v>108.5</c:v>
                </c:pt>
                <c:pt idx="29">
                  <c:v>109.1</c:v>
                </c:pt>
                <c:pt idx="30">
                  <c:v>109.6</c:v>
                </c:pt>
                <c:pt idx="31">
                  <c:v>110.2</c:v>
                </c:pt>
                <c:pt idx="32">
                  <c:v>110.8</c:v>
                </c:pt>
                <c:pt idx="33">
                  <c:v>111.4</c:v>
                </c:pt>
                <c:pt idx="34">
                  <c:v>111.9</c:v>
                </c:pt>
                <c:pt idx="35">
                  <c:v>112.5</c:v>
                </c:pt>
                <c:pt idx="36">
                  <c:v>113.1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altezza'!$J$1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altezza'!$J$26:$J$62</c:f>
              <c:numCache>
                <c:ptCount val="37"/>
                <c:pt idx="0">
                  <c:v>90.3</c:v>
                </c:pt>
                <c:pt idx="1">
                  <c:v>91.2</c:v>
                </c:pt>
                <c:pt idx="2">
                  <c:v>92.1</c:v>
                </c:pt>
                <c:pt idx="3">
                  <c:v>93</c:v>
                </c:pt>
                <c:pt idx="4">
                  <c:v>93.8</c:v>
                </c:pt>
                <c:pt idx="5">
                  <c:v>94.7</c:v>
                </c:pt>
                <c:pt idx="6">
                  <c:v>95.5</c:v>
                </c:pt>
                <c:pt idx="7">
                  <c:v>96.2</c:v>
                </c:pt>
                <c:pt idx="8">
                  <c:v>97</c:v>
                </c:pt>
                <c:pt idx="9">
                  <c:v>97.8</c:v>
                </c:pt>
                <c:pt idx="10">
                  <c:v>98.5</c:v>
                </c:pt>
                <c:pt idx="11">
                  <c:v>99.2</c:v>
                </c:pt>
                <c:pt idx="12">
                  <c:v>99.9</c:v>
                </c:pt>
                <c:pt idx="13">
                  <c:v>100.6</c:v>
                </c:pt>
                <c:pt idx="14">
                  <c:v>101.3</c:v>
                </c:pt>
                <c:pt idx="15">
                  <c:v>102</c:v>
                </c:pt>
                <c:pt idx="16">
                  <c:v>102.7</c:v>
                </c:pt>
                <c:pt idx="17">
                  <c:v>103.3</c:v>
                </c:pt>
                <c:pt idx="18">
                  <c:v>104</c:v>
                </c:pt>
                <c:pt idx="19">
                  <c:v>104.6</c:v>
                </c:pt>
                <c:pt idx="20">
                  <c:v>105.2</c:v>
                </c:pt>
                <c:pt idx="21">
                  <c:v>105.8</c:v>
                </c:pt>
                <c:pt idx="22">
                  <c:v>106.5</c:v>
                </c:pt>
                <c:pt idx="23">
                  <c:v>107.1</c:v>
                </c:pt>
                <c:pt idx="24">
                  <c:v>107.7</c:v>
                </c:pt>
                <c:pt idx="25">
                  <c:v>108.3</c:v>
                </c:pt>
                <c:pt idx="26">
                  <c:v>108.9</c:v>
                </c:pt>
                <c:pt idx="27">
                  <c:v>109.5</c:v>
                </c:pt>
                <c:pt idx="28">
                  <c:v>110.1</c:v>
                </c:pt>
                <c:pt idx="29">
                  <c:v>110.7</c:v>
                </c:pt>
                <c:pt idx="30">
                  <c:v>111.2</c:v>
                </c:pt>
                <c:pt idx="31">
                  <c:v>111.8</c:v>
                </c:pt>
                <c:pt idx="32">
                  <c:v>112.4</c:v>
                </c:pt>
                <c:pt idx="33">
                  <c:v>113</c:v>
                </c:pt>
                <c:pt idx="34">
                  <c:v>113.6</c:v>
                </c:pt>
                <c:pt idx="35">
                  <c:v>114.2</c:v>
                </c:pt>
                <c:pt idx="36">
                  <c:v>114.8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altezza'!$K$1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altezza'!$K$26:$K$62</c:f>
              <c:numCache>
                <c:ptCount val="37"/>
                <c:pt idx="0">
                  <c:v>92.1</c:v>
                </c:pt>
                <c:pt idx="1">
                  <c:v>93.1</c:v>
                </c:pt>
                <c:pt idx="2">
                  <c:v>94</c:v>
                </c:pt>
                <c:pt idx="3">
                  <c:v>94.9</c:v>
                </c:pt>
                <c:pt idx="4">
                  <c:v>95.8</c:v>
                </c:pt>
                <c:pt idx="5">
                  <c:v>96.7</c:v>
                </c:pt>
                <c:pt idx="6">
                  <c:v>97.5</c:v>
                </c:pt>
                <c:pt idx="7">
                  <c:v>98.4</c:v>
                </c:pt>
                <c:pt idx="8">
                  <c:v>99.2</c:v>
                </c:pt>
                <c:pt idx="9">
                  <c:v>99.9</c:v>
                </c:pt>
                <c:pt idx="10">
                  <c:v>100.7</c:v>
                </c:pt>
                <c:pt idx="11">
                  <c:v>101.4</c:v>
                </c:pt>
                <c:pt idx="12">
                  <c:v>102.2</c:v>
                </c:pt>
                <c:pt idx="13">
                  <c:v>102.9</c:v>
                </c:pt>
                <c:pt idx="14">
                  <c:v>103.6</c:v>
                </c:pt>
                <c:pt idx="15">
                  <c:v>104.3</c:v>
                </c:pt>
                <c:pt idx="16">
                  <c:v>105</c:v>
                </c:pt>
                <c:pt idx="17">
                  <c:v>105.7</c:v>
                </c:pt>
                <c:pt idx="18">
                  <c:v>106.4</c:v>
                </c:pt>
                <c:pt idx="19">
                  <c:v>107</c:v>
                </c:pt>
                <c:pt idx="20">
                  <c:v>107.7</c:v>
                </c:pt>
                <c:pt idx="21">
                  <c:v>108.3</c:v>
                </c:pt>
                <c:pt idx="22">
                  <c:v>109</c:v>
                </c:pt>
                <c:pt idx="23">
                  <c:v>109.6</c:v>
                </c:pt>
                <c:pt idx="24">
                  <c:v>110.2</c:v>
                </c:pt>
                <c:pt idx="25">
                  <c:v>110.8</c:v>
                </c:pt>
                <c:pt idx="26">
                  <c:v>111.5</c:v>
                </c:pt>
                <c:pt idx="27">
                  <c:v>112.1</c:v>
                </c:pt>
                <c:pt idx="28">
                  <c:v>112.7</c:v>
                </c:pt>
                <c:pt idx="29">
                  <c:v>113.3</c:v>
                </c:pt>
                <c:pt idx="30">
                  <c:v>113.9</c:v>
                </c:pt>
                <c:pt idx="31">
                  <c:v>114.5</c:v>
                </c:pt>
                <c:pt idx="32">
                  <c:v>115.2</c:v>
                </c:pt>
                <c:pt idx="33">
                  <c:v>115.8</c:v>
                </c:pt>
                <c:pt idx="34">
                  <c:v>116.4</c:v>
                </c:pt>
                <c:pt idx="35">
                  <c:v>117</c:v>
                </c:pt>
                <c:pt idx="36">
                  <c:v>117.6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altezza'!$L$1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altezza'!$L$26:$L$62</c:f>
              <c:numCache>
                <c:ptCount val="37"/>
                <c:pt idx="0">
                  <c:v>92.9</c:v>
                </c:pt>
                <c:pt idx="1">
                  <c:v>93.8</c:v>
                </c:pt>
                <c:pt idx="2">
                  <c:v>94.8</c:v>
                </c:pt>
                <c:pt idx="3">
                  <c:v>95.7</c:v>
                </c:pt>
                <c:pt idx="4">
                  <c:v>96.6</c:v>
                </c:pt>
                <c:pt idx="5">
                  <c:v>97.5</c:v>
                </c:pt>
                <c:pt idx="6">
                  <c:v>98.3</c:v>
                </c:pt>
                <c:pt idx="7">
                  <c:v>99.2</c:v>
                </c:pt>
                <c:pt idx="8">
                  <c:v>100</c:v>
                </c:pt>
                <c:pt idx="9">
                  <c:v>100.8</c:v>
                </c:pt>
                <c:pt idx="10">
                  <c:v>101.5</c:v>
                </c:pt>
                <c:pt idx="11">
                  <c:v>102.3</c:v>
                </c:pt>
                <c:pt idx="12">
                  <c:v>103.1</c:v>
                </c:pt>
                <c:pt idx="13">
                  <c:v>103.8</c:v>
                </c:pt>
                <c:pt idx="14">
                  <c:v>104.5</c:v>
                </c:pt>
                <c:pt idx="15">
                  <c:v>105.2</c:v>
                </c:pt>
                <c:pt idx="16">
                  <c:v>105.9</c:v>
                </c:pt>
                <c:pt idx="17">
                  <c:v>106.6</c:v>
                </c:pt>
                <c:pt idx="18">
                  <c:v>107.3</c:v>
                </c:pt>
                <c:pt idx="19">
                  <c:v>108</c:v>
                </c:pt>
                <c:pt idx="20">
                  <c:v>108.6</c:v>
                </c:pt>
                <c:pt idx="21">
                  <c:v>109.3</c:v>
                </c:pt>
                <c:pt idx="22">
                  <c:v>109.9</c:v>
                </c:pt>
                <c:pt idx="23">
                  <c:v>110.6</c:v>
                </c:pt>
                <c:pt idx="24">
                  <c:v>111.2</c:v>
                </c:pt>
                <c:pt idx="25">
                  <c:v>111.8</c:v>
                </c:pt>
                <c:pt idx="26">
                  <c:v>112.5</c:v>
                </c:pt>
                <c:pt idx="27">
                  <c:v>113.1</c:v>
                </c:pt>
                <c:pt idx="28">
                  <c:v>113.7</c:v>
                </c:pt>
                <c:pt idx="29">
                  <c:v>114.3</c:v>
                </c:pt>
                <c:pt idx="30">
                  <c:v>115</c:v>
                </c:pt>
                <c:pt idx="31">
                  <c:v>115.6</c:v>
                </c:pt>
                <c:pt idx="32">
                  <c:v>116.2</c:v>
                </c:pt>
                <c:pt idx="33">
                  <c:v>116.8</c:v>
                </c:pt>
                <c:pt idx="34">
                  <c:v>117.4</c:v>
                </c:pt>
                <c:pt idx="35">
                  <c:v>118.1</c:v>
                </c:pt>
                <c:pt idx="36">
                  <c:v>118.7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altezza'!$M$1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altezza'!$M$26:$M$62</c:f>
              <c:numCache>
                <c:ptCount val="37"/>
                <c:pt idx="0">
                  <c:v>94.2</c:v>
                </c:pt>
                <c:pt idx="1">
                  <c:v>95.2</c:v>
                </c:pt>
                <c:pt idx="2">
                  <c:v>96.2</c:v>
                </c:pt>
                <c:pt idx="3">
                  <c:v>97.1</c:v>
                </c:pt>
                <c:pt idx="4">
                  <c:v>98.1</c:v>
                </c:pt>
                <c:pt idx="5">
                  <c:v>99</c:v>
                </c:pt>
                <c:pt idx="6">
                  <c:v>99.9</c:v>
                </c:pt>
                <c:pt idx="7">
                  <c:v>100.7</c:v>
                </c:pt>
                <c:pt idx="8">
                  <c:v>101.5</c:v>
                </c:pt>
                <c:pt idx="9">
                  <c:v>102.4</c:v>
                </c:pt>
                <c:pt idx="10">
                  <c:v>103.2</c:v>
                </c:pt>
                <c:pt idx="11">
                  <c:v>103.9</c:v>
                </c:pt>
                <c:pt idx="12">
                  <c:v>104.7</c:v>
                </c:pt>
                <c:pt idx="13">
                  <c:v>105.5</c:v>
                </c:pt>
                <c:pt idx="14">
                  <c:v>106.2</c:v>
                </c:pt>
                <c:pt idx="15">
                  <c:v>106.9</c:v>
                </c:pt>
                <c:pt idx="16">
                  <c:v>107.7</c:v>
                </c:pt>
                <c:pt idx="17">
                  <c:v>108.4</c:v>
                </c:pt>
                <c:pt idx="18">
                  <c:v>109.1</c:v>
                </c:pt>
                <c:pt idx="19">
                  <c:v>109.8</c:v>
                </c:pt>
                <c:pt idx="20">
                  <c:v>110.4</c:v>
                </c:pt>
                <c:pt idx="21">
                  <c:v>111.1</c:v>
                </c:pt>
                <c:pt idx="22">
                  <c:v>111.8</c:v>
                </c:pt>
                <c:pt idx="23">
                  <c:v>112.4</c:v>
                </c:pt>
                <c:pt idx="24">
                  <c:v>113.1</c:v>
                </c:pt>
                <c:pt idx="25">
                  <c:v>113.7</c:v>
                </c:pt>
                <c:pt idx="26">
                  <c:v>114.4</c:v>
                </c:pt>
                <c:pt idx="27">
                  <c:v>115</c:v>
                </c:pt>
                <c:pt idx="28">
                  <c:v>115.7</c:v>
                </c:pt>
                <c:pt idx="29">
                  <c:v>116.3</c:v>
                </c:pt>
                <c:pt idx="30">
                  <c:v>116.9</c:v>
                </c:pt>
                <c:pt idx="31">
                  <c:v>117.6</c:v>
                </c:pt>
                <c:pt idx="32">
                  <c:v>118.2</c:v>
                </c:pt>
                <c:pt idx="33">
                  <c:v>118.8</c:v>
                </c:pt>
                <c:pt idx="34">
                  <c:v>119.5</c:v>
                </c:pt>
                <c:pt idx="35">
                  <c:v>120.1</c:v>
                </c:pt>
                <c:pt idx="36">
                  <c:v>120.7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altezza'!$O$1</c:f>
              <c:strCache>
                <c:ptCount val="1"/>
                <c:pt idx="0">
                  <c:v>Altezza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altezza'!$O$26:$O$62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marker val="1"/>
        <c:axId val="30422610"/>
        <c:axId val="5368035"/>
      </c:line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35"/>
        <c:crosses val="autoZero"/>
        <c:auto val="0"/>
        <c:lblOffset val="100"/>
        <c:tickLblSkip val="1"/>
        <c:noMultiLvlLbl val="0"/>
      </c:catAx>
      <c:valAx>
        <c:axId val="5368035"/>
        <c:scaling>
          <c:orientation val="minMax"/>
          <c:max val="13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At val="1"/>
        <c:crossBetween val="midCat"/>
        <c:dispUnits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75"/>
          <c:y val="0.954"/>
          <c:w val="0.89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ammedomani.com/forum/" TargetMode="External" /><Relationship Id="rId3" Type="http://schemas.openxmlformats.org/officeDocument/2006/relationships/hyperlink" Target="http://www.mammedomani.com/foru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9</xdr:col>
      <xdr:colOff>200025</xdr:colOff>
      <xdr:row>6</xdr:row>
      <xdr:rowOff>38100</xdr:rowOff>
    </xdr:to>
    <xdr:pic>
      <xdr:nvPicPr>
        <xdr:cNvPr id="1" name="Picture 1" descr="logo MA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71450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medomani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5.140625" style="2" bestFit="1" customWidth="1"/>
    <col min="2" max="2" width="9.8515625" style="1" bestFit="1" customWidth="1"/>
    <col min="3" max="3" width="15.7109375" style="1" customWidth="1"/>
    <col min="4" max="4" width="12.421875" style="0" bestFit="1" customWidth="1"/>
    <col min="5" max="5" width="15.7109375" style="0" customWidth="1"/>
  </cols>
  <sheetData>
    <row r="1" spans="1:5" ht="13.5" thickBot="1">
      <c r="A1" s="54" t="s">
        <v>62</v>
      </c>
      <c r="B1" s="55" t="s">
        <v>64</v>
      </c>
      <c r="C1" s="56" t="s">
        <v>81</v>
      </c>
      <c r="D1" s="57" t="s">
        <v>65</v>
      </c>
      <c r="E1" s="58" t="s">
        <v>82</v>
      </c>
    </row>
    <row r="2" spans="1:5" ht="12.75">
      <c r="A2" s="59" t="s">
        <v>63</v>
      </c>
      <c r="B2" s="60"/>
      <c r="C2" s="61">
        <f>IF(B2&gt;0,'Dati peso'!Q2,"")</f>
      </c>
      <c r="D2" s="62"/>
      <c r="E2" s="61">
        <f>IF(D2&gt;0,'Dati altezza'!Q2,"")</f>
      </c>
    </row>
    <row r="3" spans="1:5" ht="12.75">
      <c r="A3" s="52" t="s">
        <v>51</v>
      </c>
      <c r="B3" s="49"/>
      <c r="C3" s="53">
        <f>IF(B3&gt;0,'Dati peso'!Q3,"")</f>
      </c>
      <c r="D3" s="50"/>
      <c r="E3" s="51">
        <f>IF(D3&gt;0,'Dati altezza'!Q3,"")</f>
      </c>
    </row>
    <row r="4" spans="1:5" ht="12.75">
      <c r="A4" s="52" t="s">
        <v>52</v>
      </c>
      <c r="B4" s="49"/>
      <c r="C4" s="53">
        <f>IF(B4&gt;0,'Dati peso'!Q4,"")</f>
      </c>
      <c r="D4" s="50"/>
      <c r="E4" s="51">
        <f>IF(D4&gt;0,'Dati altezza'!Q4,"")</f>
      </c>
    </row>
    <row r="5" spans="1:5" ht="12.75">
      <c r="A5" s="52" t="s">
        <v>53</v>
      </c>
      <c r="B5" s="49"/>
      <c r="C5" s="53">
        <f>IF(B5&gt;0,'Dati peso'!Q5,"")</f>
      </c>
      <c r="D5" s="50"/>
      <c r="E5" s="51">
        <f>IF(D5&gt;0,'Dati altezza'!Q5,"")</f>
      </c>
    </row>
    <row r="6" spans="1:5" ht="12.75">
      <c r="A6" s="52" t="s">
        <v>54</v>
      </c>
      <c r="B6" s="49"/>
      <c r="C6" s="53">
        <f>IF(B6&gt;0,'Dati peso'!Q6,"")</f>
      </c>
      <c r="D6" s="50"/>
      <c r="E6" s="51">
        <f>IF(D6&gt;0,'Dati altezza'!Q6,"")</f>
      </c>
    </row>
    <row r="7" spans="1:5" ht="12.75">
      <c r="A7" s="52" t="s">
        <v>55</v>
      </c>
      <c r="B7" s="49"/>
      <c r="C7" s="53">
        <f>IF(B7&gt;0,'Dati peso'!Q7,"")</f>
      </c>
      <c r="D7" s="50"/>
      <c r="E7" s="51">
        <f>IF(D7&gt;0,'Dati altezza'!Q7,"")</f>
      </c>
    </row>
    <row r="8" spans="1:10" ht="15">
      <c r="A8" s="52" t="s">
        <v>56</v>
      </c>
      <c r="B8" s="49"/>
      <c r="C8" s="53">
        <f>IF(B8&gt;0,'Dati peso'!Q8,"")</f>
      </c>
      <c r="D8" s="50"/>
      <c r="E8" s="51">
        <f>IF(D8&gt;0,'Dati altezza'!Q8,"")</f>
      </c>
      <c r="G8" s="71" t="s">
        <v>83</v>
      </c>
      <c r="H8" s="71"/>
      <c r="I8" s="71"/>
      <c r="J8" s="69" t="s">
        <v>84</v>
      </c>
    </row>
    <row r="9" spans="1:5" ht="12.75">
      <c r="A9" s="52" t="s">
        <v>57</v>
      </c>
      <c r="B9" s="49"/>
      <c r="C9" s="53">
        <f>IF(B9&gt;0,'Dati peso'!Q9,"")</f>
      </c>
      <c r="D9" s="50"/>
      <c r="E9" s="51">
        <f>IF(D9&gt;0,'Dati altezza'!Q9,"")</f>
      </c>
    </row>
    <row r="10" spans="1:5" ht="12.75">
      <c r="A10" s="52" t="s">
        <v>58</v>
      </c>
      <c r="B10" s="49"/>
      <c r="C10" s="53">
        <f>IF(B10&gt;0,'Dati peso'!Q10,"")</f>
      </c>
      <c r="D10" s="50"/>
      <c r="E10" s="51">
        <f>IF(D10&gt;0,'Dati altezza'!Q10,"")</f>
      </c>
    </row>
    <row r="11" spans="1:5" ht="12.75">
      <c r="A11" s="52" t="s">
        <v>59</v>
      </c>
      <c r="B11" s="49"/>
      <c r="C11" s="53">
        <f>IF(B11&gt;0,'Dati peso'!Q11,"")</f>
      </c>
      <c r="D11" s="50"/>
      <c r="E11" s="51">
        <f>IF(D11&gt;0,'Dati altezza'!Q11,"")</f>
      </c>
    </row>
    <row r="12" spans="1:7" ht="12.75">
      <c r="A12" s="52" t="s">
        <v>60</v>
      </c>
      <c r="B12" s="49"/>
      <c r="C12" s="53">
        <f>IF(B12&gt;0,'Dati peso'!Q12,"")</f>
      </c>
      <c r="D12" s="50"/>
      <c r="E12" s="51">
        <f>IF(D12&gt;0,'Dati altezza'!Q12,"")</f>
      </c>
      <c r="G12" s="70" t="s">
        <v>85</v>
      </c>
    </row>
    <row r="13" spans="1:7" ht="12.75">
      <c r="A13" s="52" t="s">
        <v>61</v>
      </c>
      <c r="B13" s="49"/>
      <c r="C13" s="53">
        <f>IF(B13&gt;0,'Dati peso'!Q13,"")</f>
      </c>
      <c r="D13" s="50"/>
      <c r="E13" s="51">
        <f>IF(D13&gt;0,'Dati altezza'!Q13,"")</f>
      </c>
      <c r="G13" s="70" t="s">
        <v>86</v>
      </c>
    </row>
    <row r="14" spans="1:5" ht="12.75">
      <c r="A14" s="59" t="s">
        <v>2</v>
      </c>
      <c r="B14" s="60"/>
      <c r="C14" s="61">
        <f>IF(B14&gt;0,'Dati peso'!Q14,"")</f>
      </c>
      <c r="D14" s="62"/>
      <c r="E14" s="63">
        <f>IF(D14&gt;0,'Dati altezza'!Q14,"")</f>
      </c>
    </row>
    <row r="15" spans="1:5" ht="12.75">
      <c r="A15" s="52" t="s">
        <v>3</v>
      </c>
      <c r="B15" s="49"/>
      <c r="C15" s="53">
        <f>IF(B15&gt;0,'Dati peso'!Q15,"")</f>
      </c>
      <c r="D15" s="50"/>
      <c r="E15" s="51">
        <f>IF(D15&gt;0,'Dati altezza'!Q15,"")</f>
      </c>
    </row>
    <row r="16" spans="1:5" ht="12.75">
      <c r="A16" s="52" t="s">
        <v>4</v>
      </c>
      <c r="B16" s="49"/>
      <c r="C16" s="53">
        <f>IF(B16&gt;0,'Dati peso'!Q16,"")</f>
      </c>
      <c r="D16" s="50"/>
      <c r="E16" s="51">
        <f>IF(D16&gt;0,'Dati altezza'!Q16,"")</f>
      </c>
    </row>
    <row r="17" spans="1:5" ht="12.75">
      <c r="A17" s="52" t="s">
        <v>5</v>
      </c>
      <c r="B17" s="49"/>
      <c r="C17" s="53">
        <f>IF(B17&gt;0,'Dati peso'!Q17,"")</f>
      </c>
      <c r="D17" s="50"/>
      <c r="E17" s="51">
        <f>IF(D17&gt;0,'Dati altezza'!Q17,"")</f>
      </c>
    </row>
    <row r="18" spans="1:5" ht="12.75">
      <c r="A18" s="52" t="s">
        <v>6</v>
      </c>
      <c r="B18" s="49"/>
      <c r="C18" s="53">
        <f>IF(B18&gt;0,'Dati peso'!Q18,"")</f>
      </c>
      <c r="D18" s="50"/>
      <c r="E18" s="51">
        <f>IF(D18&gt;0,'Dati altezza'!Q18,"")</f>
      </c>
    </row>
    <row r="19" spans="1:5" ht="12.75">
      <c r="A19" s="52" t="s">
        <v>7</v>
      </c>
      <c r="B19" s="49"/>
      <c r="C19" s="53">
        <f>IF(B19&gt;0,'Dati peso'!Q19,"")</f>
      </c>
      <c r="D19" s="50"/>
      <c r="E19" s="51">
        <f>IF(D19&gt;0,'Dati altezza'!Q19,"")</f>
      </c>
    </row>
    <row r="20" spans="1:5" ht="12.75">
      <c r="A20" s="52" t="s">
        <v>8</v>
      </c>
      <c r="B20" s="49"/>
      <c r="C20" s="53">
        <f>IF(B20&gt;0,'Dati peso'!Q20,"")</f>
      </c>
      <c r="D20" s="50"/>
      <c r="E20" s="51">
        <f>IF(D20&gt;0,'Dati altezza'!Q20,"")</f>
      </c>
    </row>
    <row r="21" spans="1:5" ht="12.75">
      <c r="A21" s="52" t="s">
        <v>9</v>
      </c>
      <c r="B21" s="49"/>
      <c r="C21" s="53">
        <f>IF(B21&gt;0,'Dati peso'!Q21,"")</f>
      </c>
      <c r="D21" s="50"/>
      <c r="E21" s="51">
        <f>IF(D21&gt;0,'Dati altezza'!Q21,"")</f>
      </c>
    </row>
    <row r="22" spans="1:5" ht="12.75">
      <c r="A22" s="52" t="s">
        <v>10</v>
      </c>
      <c r="B22" s="49"/>
      <c r="C22" s="53">
        <f>IF(B22&gt;0,'Dati peso'!Q22,"")</f>
      </c>
      <c r="D22" s="50"/>
      <c r="E22" s="51">
        <f>IF(D22&gt;0,'Dati altezza'!Q22,"")</f>
      </c>
    </row>
    <row r="23" spans="1:5" ht="12.75">
      <c r="A23" s="52" t="s">
        <v>11</v>
      </c>
      <c r="B23" s="49"/>
      <c r="C23" s="53">
        <f>IF(B23&gt;0,'Dati peso'!Q23,"")</f>
      </c>
      <c r="D23" s="50"/>
      <c r="E23" s="51">
        <f>IF(D23&gt;0,'Dati altezza'!Q23,"")</f>
      </c>
    </row>
    <row r="24" spans="1:5" ht="12.75">
      <c r="A24" s="52" t="s">
        <v>12</v>
      </c>
      <c r="B24" s="49"/>
      <c r="C24" s="53">
        <f>IF(B24&gt;0,'Dati peso'!Q24,"")</f>
      </c>
      <c r="D24" s="50"/>
      <c r="E24" s="51">
        <f>IF(D24&gt;0,'Dati altezza'!Q24,"")</f>
      </c>
    </row>
    <row r="25" spans="1:5" ht="12.75">
      <c r="A25" s="52" t="s">
        <v>13</v>
      </c>
      <c r="B25" s="49"/>
      <c r="C25" s="53">
        <f>IF(B25&gt;0,'Dati peso'!Q25,"")</f>
      </c>
      <c r="D25" s="50"/>
      <c r="E25" s="51">
        <f>IF(D25&gt;0,'Dati altezza'!Q25,"")</f>
      </c>
    </row>
    <row r="26" spans="1:5" ht="12.75">
      <c r="A26" s="59" t="s">
        <v>14</v>
      </c>
      <c r="B26" s="60"/>
      <c r="C26" s="61">
        <f>IF(B26&gt;0,'Dati peso'!Q26,"")</f>
      </c>
      <c r="D26" s="62"/>
      <c r="E26" s="63">
        <f>IF(D26&gt;0,'Dati altezza'!Q26,"")</f>
      </c>
    </row>
    <row r="27" spans="1:5" ht="12.75">
      <c r="A27" s="52" t="s">
        <v>15</v>
      </c>
      <c r="B27" s="49"/>
      <c r="C27" s="53">
        <f>IF(B27&gt;0,'Dati peso'!Q27,"")</f>
      </c>
      <c r="D27" s="50"/>
      <c r="E27" s="51">
        <f>IF(D27&gt;0,'Dati altezza'!Q27,"")</f>
      </c>
    </row>
    <row r="28" spans="1:5" ht="12.75">
      <c r="A28" s="52" t="s">
        <v>16</v>
      </c>
      <c r="B28" s="49"/>
      <c r="C28" s="53">
        <f>IF(B28&gt;0,'Dati peso'!Q28,"")</f>
      </c>
      <c r="D28" s="50"/>
      <c r="E28" s="51">
        <f>IF(D28&gt;0,'Dati altezza'!Q28,"")</f>
      </c>
    </row>
    <row r="29" spans="1:5" ht="12.75">
      <c r="A29" s="52" t="s">
        <v>17</v>
      </c>
      <c r="B29" s="49"/>
      <c r="C29" s="53">
        <f>IF(B29&gt;0,'Dati peso'!Q29,"")</f>
      </c>
      <c r="D29" s="50"/>
      <c r="E29" s="51">
        <f>IF(D29&gt;0,'Dati altezza'!Q29,"")</f>
      </c>
    </row>
    <row r="30" spans="1:5" ht="12.75">
      <c r="A30" s="52" t="s">
        <v>18</v>
      </c>
      <c r="B30" s="49"/>
      <c r="C30" s="53">
        <f>IF(B30&gt;0,'Dati peso'!Q30,"")</f>
      </c>
      <c r="D30" s="50"/>
      <c r="E30" s="51">
        <f>IF(D30&gt;0,'Dati altezza'!Q30,"")</f>
      </c>
    </row>
    <row r="31" spans="1:5" ht="12.75">
      <c r="A31" s="52" t="s">
        <v>19</v>
      </c>
      <c r="B31" s="49"/>
      <c r="C31" s="53">
        <f>IF(B31&gt;0,'Dati peso'!Q31,"")</f>
      </c>
      <c r="D31" s="50"/>
      <c r="E31" s="51">
        <f>IF(D31&gt;0,'Dati altezza'!Q31,"")</f>
      </c>
    </row>
    <row r="32" spans="1:5" ht="12.75">
      <c r="A32" s="52" t="s">
        <v>20</v>
      </c>
      <c r="B32" s="49"/>
      <c r="C32" s="53">
        <f>IF(B32&gt;0,'Dati peso'!Q32,"")</f>
      </c>
      <c r="D32" s="50"/>
      <c r="E32" s="51">
        <f>IF(D32&gt;0,'Dati altezza'!Q32,"")</f>
      </c>
    </row>
    <row r="33" spans="1:5" ht="12.75">
      <c r="A33" s="52" t="s">
        <v>21</v>
      </c>
      <c r="B33" s="49"/>
      <c r="C33" s="53">
        <f>IF(B33&gt;0,'Dati peso'!Q33,"")</f>
      </c>
      <c r="D33" s="50"/>
      <c r="E33" s="51">
        <f>IF(D33&gt;0,'Dati altezza'!Q33,"")</f>
      </c>
    </row>
    <row r="34" spans="1:5" ht="12.75">
      <c r="A34" s="52" t="s">
        <v>22</v>
      </c>
      <c r="B34" s="49"/>
      <c r="C34" s="53">
        <f>IF(B34&gt;0,'Dati peso'!Q34,"")</f>
      </c>
      <c r="D34" s="50"/>
      <c r="E34" s="51">
        <f>IF(D34&gt;0,'Dati altezza'!Q34,"")</f>
      </c>
    </row>
    <row r="35" spans="1:5" ht="12.75">
      <c r="A35" s="52" t="s">
        <v>23</v>
      </c>
      <c r="B35" s="49"/>
      <c r="C35" s="53">
        <f>IF(B35&gt;0,'Dati peso'!Q35,"")</f>
      </c>
      <c r="D35" s="50"/>
      <c r="E35" s="51">
        <f>IF(D35&gt;0,'Dati altezza'!Q35,"")</f>
      </c>
    </row>
    <row r="36" spans="1:5" ht="12.75">
      <c r="A36" s="52" t="s">
        <v>24</v>
      </c>
      <c r="B36" s="49"/>
      <c r="C36" s="53">
        <f>IF(B36&gt;0,'Dati peso'!Q36,"")</f>
      </c>
      <c r="D36" s="50"/>
      <c r="E36" s="51">
        <f>IF(D36&gt;0,'Dati altezza'!Q36,"")</f>
      </c>
    </row>
    <row r="37" spans="1:5" ht="12.75">
      <c r="A37" s="52" t="s">
        <v>25</v>
      </c>
      <c r="B37" s="49"/>
      <c r="C37" s="53">
        <f>IF(B37&gt;0,'Dati peso'!Q37,"")</f>
      </c>
      <c r="D37" s="50"/>
      <c r="E37" s="51">
        <f>IF(D37&gt;0,'Dati altezza'!Q37,"")</f>
      </c>
    </row>
    <row r="38" spans="1:5" ht="12.75">
      <c r="A38" s="59" t="s">
        <v>26</v>
      </c>
      <c r="B38" s="60"/>
      <c r="C38" s="61">
        <f>IF(B38&gt;0,'Dati peso'!Q38,"")</f>
      </c>
      <c r="D38" s="62"/>
      <c r="E38" s="63">
        <f>IF(D38&gt;0,'Dati altezza'!Q38,"")</f>
      </c>
    </row>
    <row r="39" spans="1:5" ht="12.75">
      <c r="A39" s="52" t="s">
        <v>27</v>
      </c>
      <c r="B39" s="49"/>
      <c r="C39" s="53">
        <f>IF(B39&gt;0,'Dati peso'!Q39,"")</f>
      </c>
      <c r="D39" s="50"/>
      <c r="E39" s="51">
        <f>IF(D39&gt;0,'Dati altezza'!Q39,"")</f>
      </c>
    </row>
    <row r="40" spans="1:5" ht="12.75">
      <c r="A40" s="52" t="s">
        <v>28</v>
      </c>
      <c r="B40" s="49"/>
      <c r="C40" s="53">
        <f>IF(B40&gt;0,'Dati peso'!Q40,"")</f>
      </c>
      <c r="D40" s="50"/>
      <c r="E40" s="51">
        <f>IF(D40&gt;0,'Dati altezza'!Q40,"")</f>
      </c>
    </row>
    <row r="41" spans="1:5" ht="12.75">
      <c r="A41" s="52" t="s">
        <v>29</v>
      </c>
      <c r="B41" s="49"/>
      <c r="C41" s="53">
        <f>IF(B41&gt;0,'Dati peso'!Q41,"")</f>
      </c>
      <c r="D41" s="50"/>
      <c r="E41" s="51">
        <f>IF(D41&gt;0,'Dati altezza'!Q41,"")</f>
      </c>
    </row>
    <row r="42" spans="1:5" ht="12.75">
      <c r="A42" s="52" t="s">
        <v>30</v>
      </c>
      <c r="B42" s="49"/>
      <c r="C42" s="53">
        <f>IF(B42&gt;0,'Dati peso'!Q42,"")</f>
      </c>
      <c r="D42" s="50"/>
      <c r="E42" s="51">
        <f>IF(D42&gt;0,'Dati altezza'!Q42,"")</f>
      </c>
    </row>
    <row r="43" spans="1:5" ht="12.75">
      <c r="A43" s="52" t="s">
        <v>31</v>
      </c>
      <c r="B43" s="49"/>
      <c r="C43" s="53">
        <f>IF(B43&gt;0,'Dati peso'!Q43,"")</f>
      </c>
      <c r="D43" s="50"/>
      <c r="E43" s="51">
        <f>IF(D43&gt;0,'Dati altezza'!Q43,"")</f>
      </c>
    </row>
    <row r="44" spans="1:5" ht="12.75">
      <c r="A44" s="52" t="s">
        <v>32</v>
      </c>
      <c r="B44" s="49"/>
      <c r="C44" s="53">
        <f>IF(B44&gt;0,'Dati peso'!Q44,"")</f>
      </c>
      <c r="D44" s="50"/>
      <c r="E44" s="51">
        <f>IF(D44&gt;0,'Dati altezza'!Q44,"")</f>
      </c>
    </row>
    <row r="45" spans="1:5" ht="12.75">
      <c r="A45" s="52" t="s">
        <v>33</v>
      </c>
      <c r="B45" s="49"/>
      <c r="C45" s="53">
        <f>IF(B45&gt;0,'Dati peso'!Q45,"")</f>
      </c>
      <c r="D45" s="50"/>
      <c r="E45" s="51">
        <f>IF(D45&gt;0,'Dati altezza'!Q45,"")</f>
      </c>
    </row>
    <row r="46" spans="1:5" ht="12.75">
      <c r="A46" s="52" t="s">
        <v>34</v>
      </c>
      <c r="B46" s="49"/>
      <c r="C46" s="53">
        <f>IF(B46&gt;0,'Dati peso'!Q46,"")</f>
      </c>
      <c r="D46" s="50"/>
      <c r="E46" s="51">
        <f>IF(D46&gt;0,'Dati altezza'!Q46,"")</f>
      </c>
    </row>
    <row r="47" spans="1:5" ht="12.75">
      <c r="A47" s="52" t="s">
        <v>35</v>
      </c>
      <c r="B47" s="49"/>
      <c r="C47" s="53">
        <f>IF(B47&gt;0,'Dati peso'!Q47,"")</f>
      </c>
      <c r="D47" s="50"/>
      <c r="E47" s="51">
        <f>IF(D47&gt;0,'Dati altezza'!Q47,"")</f>
      </c>
    </row>
    <row r="48" spans="1:5" ht="12.75">
      <c r="A48" s="52" t="s">
        <v>36</v>
      </c>
      <c r="B48" s="49"/>
      <c r="C48" s="53">
        <f>IF(B48&gt;0,'Dati peso'!Q48,"")</f>
      </c>
      <c r="D48" s="50"/>
      <c r="E48" s="51">
        <f>IF(D48&gt;0,'Dati altezza'!Q48,"")</f>
      </c>
    </row>
    <row r="49" spans="1:5" ht="12.75">
      <c r="A49" s="52" t="s">
        <v>37</v>
      </c>
      <c r="B49" s="49"/>
      <c r="C49" s="53">
        <f>IF(B49&gt;0,'Dati peso'!Q49,"")</f>
      </c>
      <c r="D49" s="50"/>
      <c r="E49" s="51">
        <f>IF(D49&gt;0,'Dati altezza'!Q49,"")</f>
      </c>
    </row>
    <row r="50" spans="1:5" ht="12.75">
      <c r="A50" s="59" t="s">
        <v>38</v>
      </c>
      <c r="B50" s="60"/>
      <c r="C50" s="61">
        <f>IF(B50&gt;0,'Dati peso'!Q50,"")</f>
      </c>
      <c r="D50" s="62"/>
      <c r="E50" s="63">
        <f>IF(D50&gt;0,'Dati altezza'!Q50,"")</f>
      </c>
    </row>
    <row r="51" spans="1:5" ht="12.75">
      <c r="A51" s="52" t="s">
        <v>39</v>
      </c>
      <c r="B51" s="49"/>
      <c r="C51" s="53">
        <f>IF(B51&gt;0,'Dati peso'!Q51,"")</f>
      </c>
      <c r="D51" s="50"/>
      <c r="E51" s="51">
        <f>IF(D51&gt;0,'Dati altezza'!Q51,"")</f>
      </c>
    </row>
    <row r="52" spans="1:5" ht="12.75">
      <c r="A52" s="52" t="s">
        <v>40</v>
      </c>
      <c r="B52" s="49"/>
      <c r="C52" s="53">
        <f>IF(B52&gt;0,'Dati peso'!Q52,"")</f>
      </c>
      <c r="D52" s="50"/>
      <c r="E52" s="51">
        <f>IF(D52&gt;0,'Dati altezza'!Q52,"")</f>
      </c>
    </row>
    <row r="53" spans="1:5" ht="12.75">
      <c r="A53" s="52" t="s">
        <v>41</v>
      </c>
      <c r="B53" s="49"/>
      <c r="C53" s="53">
        <f>IF(B53&gt;0,'Dati peso'!Q53,"")</f>
      </c>
      <c r="D53" s="50"/>
      <c r="E53" s="51">
        <f>IF(D53&gt;0,'Dati altezza'!Q53,"")</f>
      </c>
    </row>
    <row r="54" spans="1:5" ht="12.75">
      <c r="A54" s="52" t="s">
        <v>42</v>
      </c>
      <c r="B54" s="49"/>
      <c r="C54" s="53">
        <f>IF(B54&gt;0,'Dati peso'!Q54,"")</f>
      </c>
      <c r="D54" s="50"/>
      <c r="E54" s="51">
        <f>IF(D54&gt;0,'Dati altezza'!Q54,"")</f>
      </c>
    </row>
    <row r="55" spans="1:5" ht="12.75">
      <c r="A55" s="52" t="s">
        <v>43</v>
      </c>
      <c r="B55" s="49"/>
      <c r="C55" s="53">
        <f>IF(B55&gt;0,'Dati peso'!Q55,"")</f>
      </c>
      <c r="D55" s="50"/>
      <c r="E55" s="51">
        <f>IF(D55&gt;0,'Dati altezza'!Q55,"")</f>
      </c>
    </row>
    <row r="56" spans="1:5" ht="12.75">
      <c r="A56" s="52" t="s">
        <v>44</v>
      </c>
      <c r="B56" s="49"/>
      <c r="C56" s="53">
        <f>IF(B56&gt;0,'Dati peso'!Q56,"")</f>
      </c>
      <c r="D56" s="50"/>
      <c r="E56" s="51">
        <f>IF(D56&gt;0,'Dati altezza'!Q56,"")</f>
      </c>
    </row>
    <row r="57" spans="1:5" ht="12.75">
      <c r="A57" s="52" t="s">
        <v>45</v>
      </c>
      <c r="B57" s="49"/>
      <c r="C57" s="53">
        <f>IF(B57&gt;0,'Dati peso'!Q57,"")</f>
      </c>
      <c r="D57" s="50"/>
      <c r="E57" s="51">
        <f>IF(D57&gt;0,'Dati altezza'!Q57,"")</f>
      </c>
    </row>
    <row r="58" spans="1:5" ht="12.75">
      <c r="A58" s="52" t="s">
        <v>46</v>
      </c>
      <c r="B58" s="49"/>
      <c r="C58" s="53">
        <f>IF(B58&gt;0,'Dati peso'!Q58,"")</f>
      </c>
      <c r="D58" s="50"/>
      <c r="E58" s="51">
        <f>IF(D58&gt;0,'Dati altezza'!Q58,"")</f>
      </c>
    </row>
    <row r="59" spans="1:5" ht="12.75">
      <c r="A59" s="52" t="s">
        <v>47</v>
      </c>
      <c r="B59" s="49"/>
      <c r="C59" s="53">
        <f>IF(B59&gt;0,'Dati peso'!Q59,"")</f>
      </c>
      <c r="D59" s="50"/>
      <c r="E59" s="51">
        <f>IF(D59&gt;0,'Dati altezza'!Q59,"")</f>
      </c>
    </row>
    <row r="60" spans="1:5" ht="12.75">
      <c r="A60" s="52" t="s">
        <v>48</v>
      </c>
      <c r="B60" s="49"/>
      <c r="C60" s="53">
        <f>IF(B60&gt;0,'Dati peso'!Q60,"")</f>
      </c>
      <c r="D60" s="50"/>
      <c r="E60" s="51">
        <f>IF(D60&gt;0,'Dati altezza'!Q60,"")</f>
      </c>
    </row>
    <row r="61" spans="1:5" ht="12.75">
      <c r="A61" s="52" t="s">
        <v>49</v>
      </c>
      <c r="B61" s="49"/>
      <c r="C61" s="53">
        <f>IF(B61&gt;0,'Dati peso'!Q61,"")</f>
      </c>
      <c r="D61" s="50"/>
      <c r="E61" s="51">
        <f>IF(D61&gt;0,'Dati altezza'!Q61,"")</f>
      </c>
    </row>
    <row r="62" spans="1:5" ht="13.5" thickBot="1">
      <c r="A62" s="64" t="s">
        <v>50</v>
      </c>
      <c r="B62" s="65"/>
      <c r="C62" s="66">
        <f>IF(B62&gt;0,'Dati peso'!Q62,"")</f>
      </c>
      <c r="D62" s="67"/>
      <c r="E62" s="68">
        <f>IF(D62&gt;0,'Dati altezza'!Q62,"")</f>
      </c>
    </row>
  </sheetData>
  <sheetProtection password="F53E" sheet="1" objects="1" scenarios="1" selectLockedCells="1"/>
  <mergeCells count="1">
    <mergeCell ref="G8:I8"/>
  </mergeCells>
  <hyperlinks>
    <hyperlink ref="J8" r:id="rId1" tooltip="Vai al portale di Mamme Domani" display="Mamme Domani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6" customWidth="1"/>
    <col min="2" max="2" width="2.8515625" style="14" customWidth="1"/>
    <col min="3" max="13" width="9.140625" style="7" customWidth="1"/>
    <col min="14" max="14" width="2.28125" style="14" customWidth="1"/>
    <col min="15" max="15" width="9.140625" style="13" customWidth="1"/>
    <col min="16" max="21" width="9.140625" style="14" customWidth="1"/>
    <col min="22" max="16384" width="9.140625" style="7" customWidth="1"/>
  </cols>
  <sheetData>
    <row r="1" spans="1:20" ht="13.5" thickBot="1">
      <c r="A1" s="33" t="s">
        <v>0</v>
      </c>
      <c r="B1" s="17" t="s">
        <v>67</v>
      </c>
      <c r="C1" s="18">
        <v>0.01</v>
      </c>
      <c r="D1" s="19">
        <v>0.03</v>
      </c>
      <c r="E1" s="20">
        <v>0.05</v>
      </c>
      <c r="F1" s="37">
        <v>0.15</v>
      </c>
      <c r="G1" s="21">
        <v>0.25</v>
      </c>
      <c r="H1" s="31">
        <v>0.5</v>
      </c>
      <c r="I1" s="37">
        <v>0.75</v>
      </c>
      <c r="J1" s="20">
        <v>0.85</v>
      </c>
      <c r="K1" s="19">
        <v>0.95</v>
      </c>
      <c r="L1" s="18">
        <v>0.97</v>
      </c>
      <c r="M1" s="22">
        <v>0.99</v>
      </c>
      <c r="N1" s="23" t="s">
        <v>68</v>
      </c>
      <c r="O1" s="13" t="s">
        <v>1</v>
      </c>
      <c r="S1" s="15">
        <v>1</v>
      </c>
      <c r="T1" s="14" t="s">
        <v>69</v>
      </c>
    </row>
    <row r="2" spans="1:28" ht="12.75">
      <c r="A2" s="34">
        <v>0</v>
      </c>
      <c r="B2" s="11">
        <v>0</v>
      </c>
      <c r="C2" s="9">
        <v>2.3</v>
      </c>
      <c r="D2" s="8">
        <v>2.5</v>
      </c>
      <c r="E2" s="5">
        <v>2.6</v>
      </c>
      <c r="F2" s="4">
        <v>2.9</v>
      </c>
      <c r="G2" s="6">
        <v>3</v>
      </c>
      <c r="H2" s="3">
        <v>3.3</v>
      </c>
      <c r="I2" s="4">
        <v>3.7</v>
      </c>
      <c r="J2" s="5">
        <v>3.9</v>
      </c>
      <c r="K2" s="8">
        <v>4.2</v>
      </c>
      <c r="L2" s="9">
        <v>4.3</v>
      </c>
      <c r="M2" s="10">
        <v>4.6</v>
      </c>
      <c r="N2" s="24">
        <v>99</v>
      </c>
      <c r="O2" s="13">
        <f>IF('Dati bambino'!B2&lt;&gt;"",'Dati bambino'!B2,"")</f>
      </c>
      <c r="P2" s="14" t="e">
        <f>MATCH(O2,B2:N2,1)</f>
        <v>#N/A</v>
      </c>
      <c r="Q2" s="14" t="e">
        <f>VLOOKUP(P2,$S$1:$T$12,2)</f>
        <v>#N/A</v>
      </c>
      <c r="R2" s="16"/>
      <c r="S2" s="15">
        <v>2</v>
      </c>
      <c r="T2" s="16" t="s">
        <v>70</v>
      </c>
      <c r="U2" s="16"/>
      <c r="V2" s="6"/>
      <c r="W2" s="6"/>
      <c r="X2" s="6"/>
      <c r="Y2" s="6"/>
      <c r="Z2" s="6"/>
      <c r="AA2" s="6"/>
      <c r="AB2" s="6"/>
    </row>
    <row r="3" spans="1:20" ht="12.75">
      <c r="A3" s="34">
        <v>1</v>
      </c>
      <c r="B3" s="11">
        <v>0</v>
      </c>
      <c r="C3" s="9">
        <v>3.2</v>
      </c>
      <c r="D3" s="8">
        <v>3.4</v>
      </c>
      <c r="E3" s="5">
        <v>3.6</v>
      </c>
      <c r="F3" s="4">
        <v>3.9</v>
      </c>
      <c r="G3" s="6">
        <v>4.1</v>
      </c>
      <c r="H3" s="3">
        <v>4.5</v>
      </c>
      <c r="I3" s="4">
        <v>4.9</v>
      </c>
      <c r="J3" s="5">
        <v>5.1</v>
      </c>
      <c r="K3" s="8">
        <v>5.5</v>
      </c>
      <c r="L3" s="9">
        <v>5.7</v>
      </c>
      <c r="M3" s="10">
        <v>6</v>
      </c>
      <c r="N3" s="24">
        <v>99</v>
      </c>
      <c r="O3" s="13">
        <f>IF('Dati bambino'!B3&lt;&gt;"",'Dati bambino'!B3,O2)</f>
      </c>
      <c r="P3" s="14" t="e">
        <f aca="true" t="shared" si="0" ref="P3:P62">MATCH(O3,B3:N3,1)</f>
        <v>#N/A</v>
      </c>
      <c r="Q3" s="14" t="e">
        <f aca="true" t="shared" si="1" ref="Q3:Q62">VLOOKUP(P3,$S$1:$T$12,2)</f>
        <v>#N/A</v>
      </c>
      <c r="S3" s="15">
        <v>3</v>
      </c>
      <c r="T3" s="14" t="s">
        <v>71</v>
      </c>
    </row>
    <row r="4" spans="1:20" ht="12.75">
      <c r="A4" s="34">
        <v>2</v>
      </c>
      <c r="B4" s="11">
        <v>0</v>
      </c>
      <c r="C4" s="9">
        <v>4.1</v>
      </c>
      <c r="D4" s="8">
        <v>4.4</v>
      </c>
      <c r="E4" s="5">
        <v>4.5</v>
      </c>
      <c r="F4" s="4">
        <v>4.9</v>
      </c>
      <c r="G4" s="6">
        <v>5.1</v>
      </c>
      <c r="H4" s="3">
        <v>5.6</v>
      </c>
      <c r="I4" s="4">
        <v>6</v>
      </c>
      <c r="J4" s="5">
        <v>6.3</v>
      </c>
      <c r="K4" s="8">
        <v>6.8</v>
      </c>
      <c r="L4" s="9">
        <v>7</v>
      </c>
      <c r="M4" s="10">
        <v>7.4</v>
      </c>
      <c r="N4" s="24">
        <v>99</v>
      </c>
      <c r="O4" s="13">
        <f>IF('Dati bambino'!B4&lt;&gt;"",'Dati bambino'!B4,O3)</f>
      </c>
      <c r="P4" s="14" t="e">
        <f t="shared" si="0"/>
        <v>#N/A</v>
      </c>
      <c r="Q4" s="14" t="e">
        <f t="shared" si="1"/>
        <v>#N/A</v>
      </c>
      <c r="S4" s="15">
        <v>4</v>
      </c>
      <c r="T4" s="14" t="s">
        <v>72</v>
      </c>
    </row>
    <row r="5" spans="1:20" ht="12.75">
      <c r="A5" s="34">
        <v>3</v>
      </c>
      <c r="B5" s="11">
        <v>0</v>
      </c>
      <c r="C5" s="9">
        <v>4.8</v>
      </c>
      <c r="D5" s="8">
        <v>5.1</v>
      </c>
      <c r="E5" s="5">
        <v>5.2</v>
      </c>
      <c r="F5" s="4">
        <v>5.6</v>
      </c>
      <c r="G5" s="6">
        <v>5.9</v>
      </c>
      <c r="H5" s="3">
        <v>6.4</v>
      </c>
      <c r="I5" s="4">
        <v>6.9</v>
      </c>
      <c r="J5" s="5">
        <v>7.2</v>
      </c>
      <c r="K5" s="8">
        <v>7.7</v>
      </c>
      <c r="L5" s="9">
        <v>7.9</v>
      </c>
      <c r="M5" s="10">
        <v>8.3</v>
      </c>
      <c r="N5" s="24">
        <v>99</v>
      </c>
      <c r="O5" s="13">
        <f>IF('Dati bambino'!B5&lt;&gt;"",'Dati bambino'!B5,O4)</f>
      </c>
      <c r="P5" s="14" t="e">
        <f t="shared" si="0"/>
        <v>#N/A</v>
      </c>
      <c r="Q5" s="14" t="e">
        <f t="shared" si="1"/>
        <v>#N/A</v>
      </c>
      <c r="S5" s="15">
        <v>5</v>
      </c>
      <c r="T5" s="14" t="s">
        <v>73</v>
      </c>
    </row>
    <row r="6" spans="1:20" ht="12.75">
      <c r="A6" s="34">
        <v>4</v>
      </c>
      <c r="B6" s="11">
        <v>0</v>
      </c>
      <c r="C6" s="9">
        <v>5.4</v>
      </c>
      <c r="D6" s="8">
        <v>5.6</v>
      </c>
      <c r="E6" s="5">
        <v>5.8</v>
      </c>
      <c r="F6" s="4">
        <v>6.2</v>
      </c>
      <c r="G6" s="6">
        <v>6.5</v>
      </c>
      <c r="H6" s="3">
        <v>7</v>
      </c>
      <c r="I6" s="4">
        <v>7.6</v>
      </c>
      <c r="J6" s="5">
        <v>7.9</v>
      </c>
      <c r="K6" s="8">
        <v>8.4</v>
      </c>
      <c r="L6" s="9">
        <v>8.6</v>
      </c>
      <c r="M6" s="10">
        <v>9.1</v>
      </c>
      <c r="N6" s="24">
        <v>99</v>
      </c>
      <c r="O6" s="13">
        <f>IF('Dati bambino'!B6&lt;&gt;"",'Dati bambino'!B6,O5)</f>
      </c>
      <c r="P6" s="14" t="e">
        <f t="shared" si="0"/>
        <v>#N/A</v>
      </c>
      <c r="Q6" s="14" t="e">
        <f t="shared" si="1"/>
        <v>#N/A</v>
      </c>
      <c r="S6" s="15">
        <v>6</v>
      </c>
      <c r="T6" s="14" t="s">
        <v>74</v>
      </c>
    </row>
    <row r="7" spans="1:20" ht="12.75">
      <c r="A7" s="34">
        <v>5</v>
      </c>
      <c r="B7" s="11">
        <v>0</v>
      </c>
      <c r="C7" s="9">
        <v>5.8</v>
      </c>
      <c r="D7" s="8">
        <v>6.1</v>
      </c>
      <c r="E7" s="5">
        <v>6.2</v>
      </c>
      <c r="F7" s="4">
        <v>6.7</v>
      </c>
      <c r="G7" s="6">
        <v>7</v>
      </c>
      <c r="H7" s="3">
        <v>7.5</v>
      </c>
      <c r="I7" s="4">
        <v>8.1</v>
      </c>
      <c r="J7" s="5">
        <v>8.4</v>
      </c>
      <c r="K7" s="8">
        <v>9</v>
      </c>
      <c r="L7" s="9">
        <v>9.2</v>
      </c>
      <c r="M7" s="10">
        <v>9.7</v>
      </c>
      <c r="N7" s="24">
        <v>99</v>
      </c>
      <c r="O7" s="13">
        <f>IF('Dati bambino'!B7&lt;&gt;"",'Dati bambino'!B7,O6)</f>
      </c>
      <c r="P7" s="14" t="e">
        <f t="shared" si="0"/>
        <v>#N/A</v>
      </c>
      <c r="Q7" s="14" t="e">
        <f t="shared" si="1"/>
        <v>#N/A</v>
      </c>
      <c r="S7" s="15">
        <v>7</v>
      </c>
      <c r="T7" s="14" t="s">
        <v>75</v>
      </c>
    </row>
    <row r="8" spans="1:20" ht="12.75">
      <c r="A8" s="34">
        <v>6</v>
      </c>
      <c r="B8" s="11">
        <v>0</v>
      </c>
      <c r="C8" s="9">
        <v>6.1</v>
      </c>
      <c r="D8" s="8">
        <v>6.4</v>
      </c>
      <c r="E8" s="5">
        <v>6.6</v>
      </c>
      <c r="F8" s="4">
        <v>7.1</v>
      </c>
      <c r="G8" s="6">
        <v>7.4</v>
      </c>
      <c r="H8" s="3">
        <v>7.9</v>
      </c>
      <c r="I8" s="4">
        <v>8.5</v>
      </c>
      <c r="J8" s="5">
        <v>8.9</v>
      </c>
      <c r="K8" s="8">
        <v>9.5</v>
      </c>
      <c r="L8" s="9">
        <v>9.7</v>
      </c>
      <c r="M8" s="10">
        <v>10.2</v>
      </c>
      <c r="N8" s="24">
        <v>99</v>
      </c>
      <c r="O8" s="13">
        <f>IF('Dati bambino'!B8&lt;&gt;"",'Dati bambino'!B8,O7)</f>
      </c>
      <c r="P8" s="14" t="e">
        <f t="shared" si="0"/>
        <v>#N/A</v>
      </c>
      <c r="Q8" s="14" t="e">
        <f t="shared" si="1"/>
        <v>#N/A</v>
      </c>
      <c r="S8" s="15">
        <v>8</v>
      </c>
      <c r="T8" s="14" t="s">
        <v>76</v>
      </c>
    </row>
    <row r="9" spans="1:20" ht="12.75">
      <c r="A9" s="34">
        <v>7</v>
      </c>
      <c r="B9" s="11">
        <v>0</v>
      </c>
      <c r="C9" s="9">
        <v>6.4</v>
      </c>
      <c r="D9" s="8">
        <v>6.7</v>
      </c>
      <c r="E9" s="5">
        <v>6.9</v>
      </c>
      <c r="F9" s="4">
        <v>7.4</v>
      </c>
      <c r="G9" s="6">
        <v>7.7</v>
      </c>
      <c r="H9" s="3">
        <v>8.3</v>
      </c>
      <c r="I9" s="4">
        <v>8.9</v>
      </c>
      <c r="J9" s="5">
        <v>9.3</v>
      </c>
      <c r="K9" s="8">
        <v>9.9</v>
      </c>
      <c r="L9" s="9">
        <v>10.2</v>
      </c>
      <c r="M9" s="10">
        <v>10.7</v>
      </c>
      <c r="N9" s="24">
        <v>99</v>
      </c>
      <c r="O9" s="13">
        <f>IF('Dati bambino'!B9&lt;&gt;"",'Dati bambino'!B9,O8)</f>
      </c>
      <c r="P9" s="14" t="e">
        <f t="shared" si="0"/>
        <v>#N/A</v>
      </c>
      <c r="Q9" s="14" t="e">
        <f t="shared" si="1"/>
        <v>#N/A</v>
      </c>
      <c r="S9" s="15">
        <v>9</v>
      </c>
      <c r="T9" s="14" t="s">
        <v>77</v>
      </c>
    </row>
    <row r="10" spans="1:20" ht="12.75">
      <c r="A10" s="34">
        <v>8</v>
      </c>
      <c r="B10" s="11">
        <v>0</v>
      </c>
      <c r="C10" s="9">
        <v>6.7</v>
      </c>
      <c r="D10" s="8">
        <v>7</v>
      </c>
      <c r="E10" s="5">
        <v>7.2</v>
      </c>
      <c r="F10" s="4">
        <v>7.7</v>
      </c>
      <c r="G10" s="6">
        <v>8</v>
      </c>
      <c r="H10" s="3">
        <v>8.6</v>
      </c>
      <c r="I10" s="4">
        <v>9.3</v>
      </c>
      <c r="J10" s="5">
        <v>9.6</v>
      </c>
      <c r="K10" s="8">
        <v>10.3</v>
      </c>
      <c r="L10" s="9">
        <v>10.5</v>
      </c>
      <c r="M10" s="10">
        <v>11.1</v>
      </c>
      <c r="N10" s="24">
        <v>99</v>
      </c>
      <c r="O10" s="13">
        <f>IF('Dati bambino'!B10&lt;&gt;"",'Dati bambino'!B10,O9)</f>
      </c>
      <c r="P10" s="14" t="e">
        <f t="shared" si="0"/>
        <v>#N/A</v>
      </c>
      <c r="Q10" s="14" t="e">
        <f t="shared" si="1"/>
        <v>#N/A</v>
      </c>
      <c r="S10" s="15">
        <v>10</v>
      </c>
      <c r="T10" s="14" t="s">
        <v>78</v>
      </c>
    </row>
    <row r="11" spans="1:20" ht="12.75">
      <c r="A11" s="34">
        <v>9</v>
      </c>
      <c r="B11" s="11">
        <v>0</v>
      </c>
      <c r="C11" s="9">
        <v>6.9</v>
      </c>
      <c r="D11" s="8">
        <v>7.2</v>
      </c>
      <c r="E11" s="5">
        <v>7.4</v>
      </c>
      <c r="F11" s="4">
        <v>7.9</v>
      </c>
      <c r="G11" s="6">
        <v>8.3</v>
      </c>
      <c r="H11" s="3">
        <v>8.9</v>
      </c>
      <c r="I11" s="4">
        <v>9.6</v>
      </c>
      <c r="J11" s="5">
        <v>10</v>
      </c>
      <c r="K11" s="8">
        <v>10.6</v>
      </c>
      <c r="L11" s="9">
        <v>10.9</v>
      </c>
      <c r="M11" s="10">
        <v>11.4</v>
      </c>
      <c r="N11" s="24">
        <v>99</v>
      </c>
      <c r="O11" s="13">
        <f>IF('Dati bambino'!B11&lt;&gt;"",'Dati bambino'!B11,O10)</f>
      </c>
      <c r="P11" s="14" t="e">
        <f t="shared" si="0"/>
        <v>#N/A</v>
      </c>
      <c r="Q11" s="14" t="e">
        <f t="shared" si="1"/>
        <v>#N/A</v>
      </c>
      <c r="S11" s="15">
        <v>11</v>
      </c>
      <c r="T11" s="14" t="s">
        <v>79</v>
      </c>
    </row>
    <row r="12" spans="1:20" ht="12.75">
      <c r="A12" s="34">
        <v>10</v>
      </c>
      <c r="B12" s="11">
        <v>0</v>
      </c>
      <c r="C12" s="9">
        <v>7.1</v>
      </c>
      <c r="D12" s="8">
        <v>7.5</v>
      </c>
      <c r="E12" s="5">
        <v>7.7</v>
      </c>
      <c r="F12" s="4">
        <v>8.2</v>
      </c>
      <c r="G12" s="6">
        <v>8.5</v>
      </c>
      <c r="H12" s="3">
        <v>9.2</v>
      </c>
      <c r="I12" s="4">
        <v>9.9</v>
      </c>
      <c r="J12" s="5">
        <v>10.3</v>
      </c>
      <c r="K12" s="8">
        <v>10.9</v>
      </c>
      <c r="L12" s="9">
        <v>11.2</v>
      </c>
      <c r="M12" s="10">
        <v>11.8</v>
      </c>
      <c r="N12" s="24">
        <v>99</v>
      </c>
      <c r="O12" s="13">
        <f>IF('Dati bambino'!B12&lt;&gt;"",'Dati bambino'!B12,O11)</f>
      </c>
      <c r="P12" s="14" t="e">
        <f t="shared" si="0"/>
        <v>#N/A</v>
      </c>
      <c r="Q12" s="14" t="e">
        <f t="shared" si="1"/>
        <v>#N/A</v>
      </c>
      <c r="S12" s="15">
        <v>12</v>
      </c>
      <c r="T12" s="14" t="s">
        <v>80</v>
      </c>
    </row>
    <row r="13" spans="1:17" ht="12.75">
      <c r="A13" s="34">
        <v>11</v>
      </c>
      <c r="B13" s="11">
        <v>0</v>
      </c>
      <c r="C13" s="9">
        <v>7.3</v>
      </c>
      <c r="D13" s="8">
        <v>7.7</v>
      </c>
      <c r="E13" s="5">
        <v>7.9</v>
      </c>
      <c r="F13" s="4">
        <v>8.4</v>
      </c>
      <c r="G13" s="6">
        <v>8.7</v>
      </c>
      <c r="H13" s="3">
        <v>9.4</v>
      </c>
      <c r="I13" s="4">
        <v>10.1</v>
      </c>
      <c r="J13" s="5">
        <v>10.5</v>
      </c>
      <c r="K13" s="8">
        <v>11.2</v>
      </c>
      <c r="L13" s="9">
        <v>11.5</v>
      </c>
      <c r="M13" s="10">
        <v>12.1</v>
      </c>
      <c r="N13" s="24">
        <v>99</v>
      </c>
      <c r="O13" s="13">
        <f>IF('Dati bambino'!B13&lt;&gt;"",'Dati bambino'!B13,O12)</f>
      </c>
      <c r="P13" s="14" t="e">
        <f t="shared" si="0"/>
        <v>#N/A</v>
      </c>
      <c r="Q13" s="14" t="e">
        <f t="shared" si="1"/>
        <v>#N/A</v>
      </c>
    </row>
    <row r="14" spans="1:17" ht="13.5" thickBot="1">
      <c r="A14" s="39">
        <v>12</v>
      </c>
      <c r="B14" s="40">
        <v>0</v>
      </c>
      <c r="C14" s="41">
        <v>7.5</v>
      </c>
      <c r="D14" s="42">
        <v>7.8</v>
      </c>
      <c r="E14" s="43">
        <v>8.1</v>
      </c>
      <c r="F14" s="44">
        <v>8.6</v>
      </c>
      <c r="G14" s="45">
        <v>9</v>
      </c>
      <c r="H14" s="46">
        <v>9.6</v>
      </c>
      <c r="I14" s="44">
        <v>10.4</v>
      </c>
      <c r="J14" s="43">
        <v>10.8</v>
      </c>
      <c r="K14" s="42">
        <v>11.5</v>
      </c>
      <c r="L14" s="41">
        <v>11.8</v>
      </c>
      <c r="M14" s="47">
        <v>12.4</v>
      </c>
      <c r="N14" s="48">
        <v>99</v>
      </c>
      <c r="O14" s="13">
        <f>IF('Dati bambino'!B14&lt;&gt;"",'Dati bambino'!B14,O13)</f>
      </c>
      <c r="P14" s="14" t="e">
        <f t="shared" si="0"/>
        <v>#N/A</v>
      </c>
      <c r="Q14" s="14" t="e">
        <f t="shared" si="1"/>
        <v>#N/A</v>
      </c>
    </row>
    <row r="15" spans="1:17" ht="12.75">
      <c r="A15" s="34">
        <v>13</v>
      </c>
      <c r="B15" s="11">
        <v>0</v>
      </c>
      <c r="C15" s="9">
        <v>7.6</v>
      </c>
      <c r="D15" s="8">
        <v>8</v>
      </c>
      <c r="E15" s="5">
        <v>8.2</v>
      </c>
      <c r="F15" s="4">
        <v>8.8</v>
      </c>
      <c r="G15" s="6">
        <v>9.2</v>
      </c>
      <c r="H15" s="3">
        <v>9.9</v>
      </c>
      <c r="I15" s="4">
        <v>10.6</v>
      </c>
      <c r="J15" s="5">
        <v>11.1</v>
      </c>
      <c r="K15" s="8">
        <v>11.8</v>
      </c>
      <c r="L15" s="9">
        <v>12.1</v>
      </c>
      <c r="M15" s="10">
        <v>12.7</v>
      </c>
      <c r="N15" s="24">
        <v>99</v>
      </c>
      <c r="O15" s="13">
        <f>IF('Dati bambino'!B15&lt;&gt;"",'Dati bambino'!B15,O14)</f>
      </c>
      <c r="P15" s="14" t="e">
        <f t="shared" si="0"/>
        <v>#N/A</v>
      </c>
      <c r="Q15" s="14" t="e">
        <f t="shared" si="1"/>
        <v>#N/A</v>
      </c>
    </row>
    <row r="16" spans="1:17" ht="12.75">
      <c r="A16" s="34">
        <v>14</v>
      </c>
      <c r="B16" s="11">
        <v>0</v>
      </c>
      <c r="C16" s="9">
        <v>7.8</v>
      </c>
      <c r="D16" s="8">
        <v>8.2</v>
      </c>
      <c r="E16" s="5">
        <v>8.4</v>
      </c>
      <c r="F16" s="4">
        <v>9</v>
      </c>
      <c r="G16" s="6">
        <v>9.4</v>
      </c>
      <c r="H16" s="3">
        <v>10.1</v>
      </c>
      <c r="I16" s="4">
        <v>10.9</v>
      </c>
      <c r="J16" s="5">
        <v>11.3</v>
      </c>
      <c r="K16" s="8">
        <v>12.1</v>
      </c>
      <c r="L16" s="9">
        <v>12.4</v>
      </c>
      <c r="M16" s="10">
        <v>13</v>
      </c>
      <c r="N16" s="24">
        <v>99</v>
      </c>
      <c r="O16" s="13">
        <f>IF('Dati bambino'!B16&lt;&gt;"",'Dati bambino'!B16,O15)</f>
      </c>
      <c r="P16" s="14" t="e">
        <f t="shared" si="0"/>
        <v>#N/A</v>
      </c>
      <c r="Q16" s="14" t="e">
        <f t="shared" si="1"/>
        <v>#N/A</v>
      </c>
    </row>
    <row r="17" spans="1:17" ht="12.75">
      <c r="A17" s="34">
        <v>15</v>
      </c>
      <c r="B17" s="11">
        <v>0</v>
      </c>
      <c r="C17" s="9">
        <v>8</v>
      </c>
      <c r="D17" s="8">
        <v>8.4</v>
      </c>
      <c r="E17" s="5">
        <v>8.6</v>
      </c>
      <c r="F17" s="4">
        <v>9.2</v>
      </c>
      <c r="G17" s="6">
        <v>9.6</v>
      </c>
      <c r="H17" s="3">
        <v>10.3</v>
      </c>
      <c r="I17" s="4">
        <v>11.1</v>
      </c>
      <c r="J17" s="5">
        <v>11.6</v>
      </c>
      <c r="K17" s="8">
        <v>12.3</v>
      </c>
      <c r="L17" s="9">
        <v>12.7</v>
      </c>
      <c r="M17" s="10">
        <v>13.3</v>
      </c>
      <c r="N17" s="24">
        <v>99</v>
      </c>
      <c r="O17" s="13">
        <f>IF('Dati bambino'!B17&lt;&gt;"",'Dati bambino'!B17,O16)</f>
      </c>
      <c r="P17" s="14" t="e">
        <f t="shared" si="0"/>
        <v>#N/A</v>
      </c>
      <c r="Q17" s="14" t="e">
        <f t="shared" si="1"/>
        <v>#N/A</v>
      </c>
    </row>
    <row r="18" spans="1:17" ht="12.75">
      <c r="A18" s="34">
        <v>16</v>
      </c>
      <c r="B18" s="11">
        <v>0</v>
      </c>
      <c r="C18" s="9">
        <v>8.1</v>
      </c>
      <c r="D18" s="8">
        <v>8.5</v>
      </c>
      <c r="E18" s="5">
        <v>8.8</v>
      </c>
      <c r="F18" s="4">
        <v>9.4</v>
      </c>
      <c r="G18" s="6">
        <v>9.8</v>
      </c>
      <c r="H18" s="3">
        <v>10.5</v>
      </c>
      <c r="I18" s="4">
        <v>11.3</v>
      </c>
      <c r="J18" s="5">
        <v>11.8</v>
      </c>
      <c r="K18" s="8">
        <v>12.6</v>
      </c>
      <c r="L18" s="9">
        <v>12.9</v>
      </c>
      <c r="M18" s="10">
        <v>13.6</v>
      </c>
      <c r="N18" s="24">
        <v>99</v>
      </c>
      <c r="O18" s="13">
        <f>IF('Dati bambino'!B18&lt;&gt;"",'Dati bambino'!B18,O17)</f>
      </c>
      <c r="P18" s="14" t="e">
        <f t="shared" si="0"/>
        <v>#N/A</v>
      </c>
      <c r="Q18" s="14" t="e">
        <f t="shared" si="1"/>
        <v>#N/A</v>
      </c>
    </row>
    <row r="19" spans="1:17" ht="12.75">
      <c r="A19" s="34">
        <v>17</v>
      </c>
      <c r="B19" s="11">
        <v>0</v>
      </c>
      <c r="C19" s="9">
        <v>8.3</v>
      </c>
      <c r="D19" s="8">
        <v>8.7</v>
      </c>
      <c r="E19" s="5">
        <v>8.9</v>
      </c>
      <c r="F19" s="4">
        <v>9.6</v>
      </c>
      <c r="G19" s="6">
        <v>10</v>
      </c>
      <c r="H19" s="3">
        <v>10.7</v>
      </c>
      <c r="I19" s="4">
        <v>11.6</v>
      </c>
      <c r="J19" s="5">
        <v>12</v>
      </c>
      <c r="K19" s="8">
        <v>12.9</v>
      </c>
      <c r="L19" s="9">
        <v>13.2</v>
      </c>
      <c r="M19" s="10">
        <v>13.9</v>
      </c>
      <c r="N19" s="24">
        <v>99</v>
      </c>
      <c r="O19" s="13">
        <f>IF('Dati bambino'!B19&lt;&gt;"",'Dati bambino'!B19,O18)</f>
      </c>
      <c r="P19" s="14" t="e">
        <f t="shared" si="0"/>
        <v>#N/A</v>
      </c>
      <c r="Q19" s="14" t="e">
        <f t="shared" si="1"/>
        <v>#N/A</v>
      </c>
    </row>
    <row r="20" spans="1:17" ht="12.75">
      <c r="A20" s="34">
        <v>18</v>
      </c>
      <c r="B20" s="11">
        <v>0</v>
      </c>
      <c r="C20" s="9">
        <v>8.4</v>
      </c>
      <c r="D20" s="8">
        <v>8.9</v>
      </c>
      <c r="E20" s="5">
        <v>9.1</v>
      </c>
      <c r="F20" s="4">
        <v>9.7</v>
      </c>
      <c r="G20" s="6">
        <v>10.1</v>
      </c>
      <c r="H20" s="3">
        <v>10.9</v>
      </c>
      <c r="I20" s="4">
        <v>11.8</v>
      </c>
      <c r="J20" s="5">
        <v>12.3</v>
      </c>
      <c r="K20" s="8">
        <v>13.1</v>
      </c>
      <c r="L20" s="9">
        <v>13.5</v>
      </c>
      <c r="M20" s="10">
        <v>14.2</v>
      </c>
      <c r="N20" s="24">
        <v>99</v>
      </c>
      <c r="O20" s="13">
        <f>IF('Dati bambino'!B20&lt;&gt;"",'Dati bambino'!B20,O19)</f>
      </c>
      <c r="P20" s="14" t="e">
        <f t="shared" si="0"/>
        <v>#N/A</v>
      </c>
      <c r="Q20" s="14" t="e">
        <f t="shared" si="1"/>
        <v>#N/A</v>
      </c>
    </row>
    <row r="21" spans="1:17" ht="12.75">
      <c r="A21" s="34">
        <v>19</v>
      </c>
      <c r="B21" s="11">
        <v>0</v>
      </c>
      <c r="C21" s="9">
        <v>8.6</v>
      </c>
      <c r="D21" s="8">
        <v>9</v>
      </c>
      <c r="E21" s="5">
        <v>9.3</v>
      </c>
      <c r="F21" s="4">
        <v>9.9</v>
      </c>
      <c r="G21" s="6">
        <v>10.3</v>
      </c>
      <c r="H21" s="3">
        <v>11.1</v>
      </c>
      <c r="I21" s="4">
        <v>12</v>
      </c>
      <c r="J21" s="5">
        <v>12.5</v>
      </c>
      <c r="K21" s="8">
        <v>13.4</v>
      </c>
      <c r="L21" s="9">
        <v>13.7</v>
      </c>
      <c r="M21" s="10">
        <v>14.4</v>
      </c>
      <c r="N21" s="24">
        <v>99</v>
      </c>
      <c r="O21" s="13">
        <f>IF('Dati bambino'!B21&lt;&gt;"",'Dati bambino'!B21,O20)</f>
      </c>
      <c r="P21" s="14" t="e">
        <f t="shared" si="0"/>
        <v>#N/A</v>
      </c>
      <c r="Q21" s="14" t="e">
        <f t="shared" si="1"/>
        <v>#N/A</v>
      </c>
    </row>
    <row r="22" spans="1:17" ht="12.75">
      <c r="A22" s="34">
        <v>20</v>
      </c>
      <c r="B22" s="11">
        <v>0</v>
      </c>
      <c r="C22" s="9">
        <v>8.7</v>
      </c>
      <c r="D22" s="8">
        <v>9.2</v>
      </c>
      <c r="E22" s="5">
        <v>9.4</v>
      </c>
      <c r="F22" s="4">
        <v>10.1</v>
      </c>
      <c r="G22" s="6">
        <v>10.5</v>
      </c>
      <c r="H22" s="3">
        <v>11.3</v>
      </c>
      <c r="I22" s="4">
        <v>12.2</v>
      </c>
      <c r="J22" s="5">
        <v>12.7</v>
      </c>
      <c r="K22" s="8">
        <v>13.6</v>
      </c>
      <c r="L22" s="9">
        <v>14</v>
      </c>
      <c r="M22" s="10">
        <v>14.7</v>
      </c>
      <c r="N22" s="24">
        <v>99</v>
      </c>
      <c r="O22" s="13">
        <f>IF('Dati bambino'!B22&lt;&gt;"",'Dati bambino'!B22,O21)</f>
      </c>
      <c r="P22" s="14" t="e">
        <f t="shared" si="0"/>
        <v>#N/A</v>
      </c>
      <c r="Q22" s="14" t="e">
        <f t="shared" si="1"/>
        <v>#N/A</v>
      </c>
    </row>
    <row r="23" spans="1:17" ht="12.75">
      <c r="A23" s="34">
        <v>21</v>
      </c>
      <c r="B23" s="11">
        <v>0</v>
      </c>
      <c r="C23" s="9">
        <v>8.9</v>
      </c>
      <c r="D23" s="8">
        <v>9.3</v>
      </c>
      <c r="E23" s="5">
        <v>9.6</v>
      </c>
      <c r="F23" s="4">
        <v>10.3</v>
      </c>
      <c r="G23" s="6">
        <v>10.7</v>
      </c>
      <c r="H23" s="3">
        <v>11.5</v>
      </c>
      <c r="I23" s="4">
        <v>12.5</v>
      </c>
      <c r="J23" s="5">
        <v>13</v>
      </c>
      <c r="K23" s="8">
        <v>13.9</v>
      </c>
      <c r="L23" s="9">
        <v>14.3</v>
      </c>
      <c r="M23" s="10">
        <v>15</v>
      </c>
      <c r="N23" s="24">
        <v>99</v>
      </c>
      <c r="O23" s="13">
        <f>IF('Dati bambino'!B23&lt;&gt;"",'Dati bambino'!B23,O22)</f>
      </c>
      <c r="P23" s="14" t="e">
        <f t="shared" si="0"/>
        <v>#N/A</v>
      </c>
      <c r="Q23" s="14" t="e">
        <f t="shared" si="1"/>
        <v>#N/A</v>
      </c>
    </row>
    <row r="24" spans="1:17" ht="12.75">
      <c r="A24" s="34">
        <v>22</v>
      </c>
      <c r="B24" s="11">
        <v>0</v>
      </c>
      <c r="C24" s="9">
        <v>9</v>
      </c>
      <c r="D24" s="8">
        <v>9.5</v>
      </c>
      <c r="E24" s="5">
        <v>9.8</v>
      </c>
      <c r="F24" s="4">
        <v>10.5</v>
      </c>
      <c r="G24" s="6">
        <v>10.9</v>
      </c>
      <c r="H24" s="3">
        <v>11.8</v>
      </c>
      <c r="I24" s="4">
        <v>12.7</v>
      </c>
      <c r="J24" s="5">
        <v>13.2</v>
      </c>
      <c r="K24" s="8">
        <v>14.2</v>
      </c>
      <c r="L24" s="9">
        <v>14.5</v>
      </c>
      <c r="M24" s="10">
        <v>15.3</v>
      </c>
      <c r="N24" s="24">
        <v>99</v>
      </c>
      <c r="O24" s="13">
        <f>IF('Dati bambino'!B24&lt;&gt;"",'Dati bambino'!B24,O23)</f>
      </c>
      <c r="P24" s="14" t="e">
        <f t="shared" si="0"/>
        <v>#N/A</v>
      </c>
      <c r="Q24" s="14" t="e">
        <f t="shared" si="1"/>
        <v>#N/A</v>
      </c>
    </row>
    <row r="25" spans="1:17" ht="12.75">
      <c r="A25" s="34">
        <v>23</v>
      </c>
      <c r="B25" s="11">
        <v>0</v>
      </c>
      <c r="C25" s="9">
        <v>9.2</v>
      </c>
      <c r="D25" s="8">
        <v>9.7</v>
      </c>
      <c r="E25" s="5">
        <v>9.9</v>
      </c>
      <c r="F25" s="4">
        <v>10.6</v>
      </c>
      <c r="G25" s="6">
        <v>11.1</v>
      </c>
      <c r="H25" s="3">
        <v>12</v>
      </c>
      <c r="I25" s="4">
        <v>12.9</v>
      </c>
      <c r="J25" s="5">
        <v>13.4</v>
      </c>
      <c r="K25" s="8">
        <v>14.4</v>
      </c>
      <c r="L25" s="9">
        <v>14.8</v>
      </c>
      <c r="M25" s="10">
        <v>15.6</v>
      </c>
      <c r="N25" s="24">
        <v>99</v>
      </c>
      <c r="O25" s="13">
        <f>IF('Dati bambino'!B25&lt;&gt;"",'Dati bambino'!B25,O24)</f>
      </c>
      <c r="P25" s="14" t="e">
        <f t="shared" si="0"/>
        <v>#N/A</v>
      </c>
      <c r="Q25" s="14" t="e">
        <f t="shared" si="1"/>
        <v>#N/A</v>
      </c>
    </row>
    <row r="26" spans="1:17" ht="13.5" thickBot="1">
      <c r="A26" s="39">
        <v>24</v>
      </c>
      <c r="B26" s="40">
        <v>0</v>
      </c>
      <c r="C26" s="41">
        <v>9.3</v>
      </c>
      <c r="D26" s="42">
        <v>9.8</v>
      </c>
      <c r="E26" s="43">
        <v>10.1</v>
      </c>
      <c r="F26" s="44">
        <v>10.8</v>
      </c>
      <c r="G26" s="45">
        <v>11.3</v>
      </c>
      <c r="H26" s="46">
        <v>12.2</v>
      </c>
      <c r="I26" s="44">
        <v>13.1</v>
      </c>
      <c r="J26" s="43">
        <v>13.7</v>
      </c>
      <c r="K26" s="42">
        <v>14.7</v>
      </c>
      <c r="L26" s="41">
        <v>15.1</v>
      </c>
      <c r="M26" s="47">
        <v>15.9</v>
      </c>
      <c r="N26" s="48">
        <v>99</v>
      </c>
      <c r="O26" s="13">
        <f>IF('Dati bambino'!B26&lt;&gt;"",'Dati bambino'!B26,O25)</f>
      </c>
      <c r="P26" s="14" t="e">
        <f t="shared" si="0"/>
        <v>#N/A</v>
      </c>
      <c r="Q26" s="14" t="e">
        <f t="shared" si="1"/>
        <v>#N/A</v>
      </c>
    </row>
    <row r="27" spans="1:17" ht="12.75">
      <c r="A27" s="34">
        <v>25</v>
      </c>
      <c r="B27" s="11">
        <v>0</v>
      </c>
      <c r="C27" s="9">
        <v>9.5</v>
      </c>
      <c r="D27" s="8">
        <v>10</v>
      </c>
      <c r="E27" s="5">
        <v>10.2</v>
      </c>
      <c r="F27" s="4">
        <v>11</v>
      </c>
      <c r="G27" s="6">
        <v>11.4</v>
      </c>
      <c r="H27" s="3">
        <v>12.4</v>
      </c>
      <c r="I27" s="4">
        <v>13.3</v>
      </c>
      <c r="J27" s="5">
        <v>13.9</v>
      </c>
      <c r="K27" s="8">
        <v>14.9</v>
      </c>
      <c r="L27" s="9">
        <v>15.3</v>
      </c>
      <c r="M27" s="10">
        <v>16.1</v>
      </c>
      <c r="N27" s="24">
        <v>99</v>
      </c>
      <c r="O27" s="13">
        <f>IF('Dati bambino'!B27&lt;&gt;"",'Dati bambino'!B27,O26)</f>
      </c>
      <c r="P27" s="14" t="e">
        <f t="shared" si="0"/>
        <v>#N/A</v>
      </c>
      <c r="Q27" s="14" t="e">
        <f t="shared" si="1"/>
        <v>#N/A</v>
      </c>
    </row>
    <row r="28" spans="1:17" ht="12.75">
      <c r="A28" s="34">
        <v>26</v>
      </c>
      <c r="B28" s="11">
        <v>0</v>
      </c>
      <c r="C28" s="9">
        <v>9.6</v>
      </c>
      <c r="D28" s="8">
        <v>10.1</v>
      </c>
      <c r="E28" s="5">
        <v>10.4</v>
      </c>
      <c r="F28" s="4">
        <v>11.1</v>
      </c>
      <c r="G28" s="6">
        <v>11.6</v>
      </c>
      <c r="H28" s="3">
        <v>12.5</v>
      </c>
      <c r="I28" s="4">
        <v>13.6</v>
      </c>
      <c r="J28" s="5">
        <v>14.1</v>
      </c>
      <c r="K28" s="8">
        <v>15.2</v>
      </c>
      <c r="L28" s="9">
        <v>15.6</v>
      </c>
      <c r="M28" s="10">
        <v>16.4</v>
      </c>
      <c r="N28" s="24">
        <v>99</v>
      </c>
      <c r="O28" s="13">
        <f>IF('Dati bambino'!B28&lt;&gt;"",'Dati bambino'!B28,O27)</f>
      </c>
      <c r="P28" s="14" t="e">
        <f t="shared" si="0"/>
        <v>#N/A</v>
      </c>
      <c r="Q28" s="14" t="e">
        <f t="shared" si="1"/>
        <v>#N/A</v>
      </c>
    </row>
    <row r="29" spans="1:17" ht="12.75">
      <c r="A29" s="34">
        <v>27</v>
      </c>
      <c r="B29" s="11">
        <v>0</v>
      </c>
      <c r="C29" s="9">
        <v>9.7</v>
      </c>
      <c r="D29" s="8">
        <v>10.2</v>
      </c>
      <c r="E29" s="5">
        <v>10.5</v>
      </c>
      <c r="F29" s="4">
        <v>11.3</v>
      </c>
      <c r="G29" s="6">
        <v>11.8</v>
      </c>
      <c r="H29" s="3">
        <v>12.7</v>
      </c>
      <c r="I29" s="4">
        <v>13.8</v>
      </c>
      <c r="J29" s="5">
        <v>14.4</v>
      </c>
      <c r="K29" s="8">
        <v>15.4</v>
      </c>
      <c r="L29" s="9">
        <v>15.9</v>
      </c>
      <c r="M29" s="10">
        <v>16.7</v>
      </c>
      <c r="N29" s="24">
        <v>99</v>
      </c>
      <c r="O29" s="13">
        <f>IF('Dati bambino'!B29&lt;&gt;"",'Dati bambino'!B29,O28)</f>
      </c>
      <c r="P29" s="14" t="e">
        <f t="shared" si="0"/>
        <v>#N/A</v>
      </c>
      <c r="Q29" s="14" t="e">
        <f t="shared" si="1"/>
        <v>#N/A</v>
      </c>
    </row>
    <row r="30" spans="1:17" ht="12.75">
      <c r="A30" s="34">
        <v>28</v>
      </c>
      <c r="B30" s="11">
        <v>0</v>
      </c>
      <c r="C30" s="9">
        <v>9.9</v>
      </c>
      <c r="D30" s="8">
        <v>10.4</v>
      </c>
      <c r="E30" s="5">
        <v>10.7</v>
      </c>
      <c r="F30" s="4">
        <v>11.5</v>
      </c>
      <c r="G30" s="6">
        <v>12</v>
      </c>
      <c r="H30" s="3">
        <v>12.9</v>
      </c>
      <c r="I30" s="4">
        <v>14</v>
      </c>
      <c r="J30" s="5">
        <v>14.6</v>
      </c>
      <c r="K30" s="8">
        <v>15.7</v>
      </c>
      <c r="L30" s="9">
        <v>16.1</v>
      </c>
      <c r="M30" s="10">
        <v>17</v>
      </c>
      <c r="N30" s="24">
        <v>99</v>
      </c>
      <c r="O30" s="13">
        <f>IF('Dati bambino'!B30&lt;&gt;"",'Dati bambino'!B30,O29)</f>
      </c>
      <c r="P30" s="14" t="e">
        <f t="shared" si="0"/>
        <v>#N/A</v>
      </c>
      <c r="Q30" s="14" t="e">
        <f t="shared" si="1"/>
        <v>#N/A</v>
      </c>
    </row>
    <row r="31" spans="1:17" ht="12.75">
      <c r="A31" s="34">
        <v>29</v>
      </c>
      <c r="B31" s="11">
        <v>0</v>
      </c>
      <c r="C31" s="9">
        <v>10</v>
      </c>
      <c r="D31" s="8">
        <v>10.5</v>
      </c>
      <c r="E31" s="5">
        <v>10.8</v>
      </c>
      <c r="F31" s="4">
        <v>11.6</v>
      </c>
      <c r="G31" s="6">
        <v>12.1</v>
      </c>
      <c r="H31" s="3">
        <v>13.1</v>
      </c>
      <c r="I31" s="4">
        <v>14.2</v>
      </c>
      <c r="J31" s="5">
        <v>14.8</v>
      </c>
      <c r="K31" s="8">
        <v>15.9</v>
      </c>
      <c r="L31" s="9">
        <v>16.4</v>
      </c>
      <c r="M31" s="10">
        <v>17.3</v>
      </c>
      <c r="N31" s="24">
        <v>99</v>
      </c>
      <c r="O31" s="13">
        <f>IF('Dati bambino'!B31&lt;&gt;"",'Dati bambino'!B31,O30)</f>
      </c>
      <c r="P31" s="14" t="e">
        <f t="shared" si="0"/>
        <v>#N/A</v>
      </c>
      <c r="Q31" s="14" t="e">
        <f t="shared" si="1"/>
        <v>#N/A</v>
      </c>
    </row>
    <row r="32" spans="1:17" ht="12.75">
      <c r="A32" s="34">
        <v>30</v>
      </c>
      <c r="B32" s="11">
        <v>0</v>
      </c>
      <c r="C32" s="9">
        <v>10.1</v>
      </c>
      <c r="D32" s="8">
        <v>10.7</v>
      </c>
      <c r="E32" s="5">
        <v>11</v>
      </c>
      <c r="F32" s="4">
        <v>11.8</v>
      </c>
      <c r="G32" s="6">
        <v>12.3</v>
      </c>
      <c r="H32" s="3">
        <v>13.3</v>
      </c>
      <c r="I32" s="4">
        <v>14.4</v>
      </c>
      <c r="J32" s="5">
        <v>15</v>
      </c>
      <c r="K32" s="8">
        <v>16.2</v>
      </c>
      <c r="L32" s="9">
        <v>16.6</v>
      </c>
      <c r="M32" s="10">
        <v>17.5</v>
      </c>
      <c r="N32" s="24">
        <v>99</v>
      </c>
      <c r="O32" s="13">
        <f>IF('Dati bambino'!B32&lt;&gt;"",'Dati bambino'!B32,O31)</f>
      </c>
      <c r="P32" s="14" t="e">
        <f t="shared" si="0"/>
        <v>#N/A</v>
      </c>
      <c r="Q32" s="14" t="e">
        <f t="shared" si="1"/>
        <v>#N/A</v>
      </c>
    </row>
    <row r="33" spans="1:17" ht="12.75">
      <c r="A33" s="34">
        <v>31</v>
      </c>
      <c r="B33" s="11">
        <v>0</v>
      </c>
      <c r="C33" s="9">
        <v>10.3</v>
      </c>
      <c r="D33" s="8">
        <v>10.8</v>
      </c>
      <c r="E33" s="5">
        <v>11.1</v>
      </c>
      <c r="F33" s="4">
        <v>11.9</v>
      </c>
      <c r="G33" s="6">
        <v>12.4</v>
      </c>
      <c r="H33" s="3">
        <v>13.5</v>
      </c>
      <c r="I33" s="4">
        <v>14.6</v>
      </c>
      <c r="J33" s="5">
        <v>15.2</v>
      </c>
      <c r="K33" s="8">
        <v>16.4</v>
      </c>
      <c r="L33" s="9">
        <v>16.9</v>
      </c>
      <c r="M33" s="10">
        <v>17.8</v>
      </c>
      <c r="N33" s="24">
        <v>99</v>
      </c>
      <c r="O33" s="13">
        <f>IF('Dati bambino'!B33&lt;&gt;"",'Dati bambino'!B33,O32)</f>
      </c>
      <c r="P33" s="14" t="e">
        <f t="shared" si="0"/>
        <v>#N/A</v>
      </c>
      <c r="Q33" s="14" t="e">
        <f t="shared" si="1"/>
        <v>#N/A</v>
      </c>
    </row>
    <row r="34" spans="1:17" ht="12.75">
      <c r="A34" s="34">
        <v>32</v>
      </c>
      <c r="B34" s="11">
        <v>0</v>
      </c>
      <c r="C34" s="9">
        <v>10.4</v>
      </c>
      <c r="D34" s="8">
        <v>10.9</v>
      </c>
      <c r="E34" s="5">
        <v>11.2</v>
      </c>
      <c r="F34" s="4">
        <v>12.1</v>
      </c>
      <c r="G34" s="6">
        <v>12.6</v>
      </c>
      <c r="H34" s="3">
        <v>13.7</v>
      </c>
      <c r="I34" s="4">
        <v>14.8</v>
      </c>
      <c r="J34" s="5">
        <v>15.5</v>
      </c>
      <c r="K34" s="8">
        <v>16.6</v>
      </c>
      <c r="L34" s="9">
        <v>17.1</v>
      </c>
      <c r="M34" s="10">
        <v>18</v>
      </c>
      <c r="N34" s="24">
        <v>99</v>
      </c>
      <c r="O34" s="13">
        <f>IF('Dati bambino'!B34&lt;&gt;"",'Dati bambino'!B34,O33)</f>
      </c>
      <c r="P34" s="14" t="e">
        <f t="shared" si="0"/>
        <v>#N/A</v>
      </c>
      <c r="Q34" s="14" t="e">
        <f t="shared" si="1"/>
        <v>#N/A</v>
      </c>
    </row>
    <row r="35" spans="1:17" ht="12.75">
      <c r="A35" s="34">
        <v>33</v>
      </c>
      <c r="B35" s="11">
        <v>0</v>
      </c>
      <c r="C35" s="9">
        <v>10.5</v>
      </c>
      <c r="D35" s="8">
        <v>11.1</v>
      </c>
      <c r="E35" s="5">
        <v>11.4</v>
      </c>
      <c r="F35" s="4">
        <v>12.2</v>
      </c>
      <c r="G35" s="6">
        <v>12.8</v>
      </c>
      <c r="H35" s="3">
        <v>13.8</v>
      </c>
      <c r="I35" s="4">
        <v>15</v>
      </c>
      <c r="J35" s="5">
        <v>15.7</v>
      </c>
      <c r="K35" s="8">
        <v>16.9</v>
      </c>
      <c r="L35" s="9">
        <v>17.3</v>
      </c>
      <c r="M35" s="10">
        <v>18.3</v>
      </c>
      <c r="N35" s="24">
        <v>99</v>
      </c>
      <c r="O35" s="13">
        <f>IF('Dati bambino'!B35&lt;&gt;"",'Dati bambino'!B35,O34)</f>
      </c>
      <c r="P35" s="14" t="e">
        <f t="shared" si="0"/>
        <v>#N/A</v>
      </c>
      <c r="Q35" s="14" t="e">
        <f t="shared" si="1"/>
        <v>#N/A</v>
      </c>
    </row>
    <row r="36" spans="1:17" ht="12.75">
      <c r="A36" s="34">
        <v>34</v>
      </c>
      <c r="B36" s="11">
        <v>0</v>
      </c>
      <c r="C36" s="9">
        <v>10.6</v>
      </c>
      <c r="D36" s="8">
        <v>11.2</v>
      </c>
      <c r="E36" s="5">
        <v>11.5</v>
      </c>
      <c r="F36" s="4">
        <v>12.4</v>
      </c>
      <c r="G36" s="6">
        <v>12.9</v>
      </c>
      <c r="H36" s="3">
        <v>14</v>
      </c>
      <c r="I36" s="4">
        <v>15.2</v>
      </c>
      <c r="J36" s="5">
        <v>15.9</v>
      </c>
      <c r="K36" s="8">
        <v>17.1</v>
      </c>
      <c r="L36" s="9">
        <v>17.6</v>
      </c>
      <c r="M36" s="10">
        <v>18.6</v>
      </c>
      <c r="N36" s="24">
        <v>99</v>
      </c>
      <c r="O36" s="13">
        <f>IF('Dati bambino'!B36&lt;&gt;"",'Dati bambino'!B36,O35)</f>
      </c>
      <c r="P36" s="14" t="e">
        <f t="shared" si="0"/>
        <v>#N/A</v>
      </c>
      <c r="Q36" s="14" t="e">
        <f t="shared" si="1"/>
        <v>#N/A</v>
      </c>
    </row>
    <row r="37" spans="1:17" ht="12.75">
      <c r="A37" s="34">
        <v>35</v>
      </c>
      <c r="B37" s="11">
        <v>0</v>
      </c>
      <c r="C37" s="9">
        <v>10.7</v>
      </c>
      <c r="D37" s="8">
        <v>11.3</v>
      </c>
      <c r="E37" s="5">
        <v>11.6</v>
      </c>
      <c r="F37" s="4">
        <v>12.5</v>
      </c>
      <c r="G37" s="6">
        <v>13.1</v>
      </c>
      <c r="H37" s="3">
        <v>14.2</v>
      </c>
      <c r="I37" s="4">
        <v>15.4</v>
      </c>
      <c r="J37" s="5">
        <v>16.1</v>
      </c>
      <c r="K37" s="8">
        <v>17.3</v>
      </c>
      <c r="L37" s="9">
        <v>17.8</v>
      </c>
      <c r="M37" s="10">
        <v>18.8</v>
      </c>
      <c r="N37" s="24">
        <v>99</v>
      </c>
      <c r="O37" s="13">
        <f>IF('Dati bambino'!B37&lt;&gt;"",'Dati bambino'!B37,O36)</f>
      </c>
      <c r="P37" s="14" t="e">
        <f t="shared" si="0"/>
        <v>#N/A</v>
      </c>
      <c r="Q37" s="14" t="e">
        <f t="shared" si="1"/>
        <v>#N/A</v>
      </c>
    </row>
    <row r="38" spans="1:17" ht="13.5" thickBot="1">
      <c r="A38" s="39">
        <v>36</v>
      </c>
      <c r="B38" s="40">
        <v>0</v>
      </c>
      <c r="C38" s="41">
        <v>10.8</v>
      </c>
      <c r="D38" s="42">
        <v>11.4</v>
      </c>
      <c r="E38" s="43">
        <v>11.8</v>
      </c>
      <c r="F38" s="44">
        <v>12.7</v>
      </c>
      <c r="G38" s="45">
        <v>13.2</v>
      </c>
      <c r="H38" s="46">
        <v>14.3</v>
      </c>
      <c r="I38" s="44">
        <v>15.6</v>
      </c>
      <c r="J38" s="43">
        <v>16.3</v>
      </c>
      <c r="K38" s="42">
        <v>17.5</v>
      </c>
      <c r="L38" s="41">
        <v>18</v>
      </c>
      <c r="M38" s="47">
        <v>19.1</v>
      </c>
      <c r="N38" s="48">
        <v>99</v>
      </c>
      <c r="O38" s="13">
        <f>IF('Dati bambino'!B38&lt;&gt;"",'Dati bambino'!B38,O37)</f>
      </c>
      <c r="P38" s="14" t="e">
        <f t="shared" si="0"/>
        <v>#N/A</v>
      </c>
      <c r="Q38" s="14" t="e">
        <f t="shared" si="1"/>
        <v>#N/A</v>
      </c>
    </row>
    <row r="39" spans="1:17" ht="12.75">
      <c r="A39" s="34">
        <v>37</v>
      </c>
      <c r="B39" s="11">
        <v>0</v>
      </c>
      <c r="C39" s="9">
        <v>11</v>
      </c>
      <c r="D39" s="8">
        <v>11.6</v>
      </c>
      <c r="E39" s="5">
        <v>11.9</v>
      </c>
      <c r="F39" s="4">
        <v>12.8</v>
      </c>
      <c r="G39" s="6">
        <v>13.4</v>
      </c>
      <c r="H39" s="3">
        <v>14.5</v>
      </c>
      <c r="I39" s="4">
        <v>15.8</v>
      </c>
      <c r="J39" s="5">
        <v>16.5</v>
      </c>
      <c r="K39" s="8">
        <v>17.8</v>
      </c>
      <c r="L39" s="9">
        <v>18.3</v>
      </c>
      <c r="M39" s="10">
        <v>19.3</v>
      </c>
      <c r="N39" s="24">
        <v>99</v>
      </c>
      <c r="O39" s="13">
        <f>IF('Dati bambino'!B39&lt;&gt;"",'Dati bambino'!B39,O38)</f>
      </c>
      <c r="P39" s="14" t="e">
        <f t="shared" si="0"/>
        <v>#N/A</v>
      </c>
      <c r="Q39" s="14" t="e">
        <f t="shared" si="1"/>
        <v>#N/A</v>
      </c>
    </row>
    <row r="40" spans="1:17" ht="12.75">
      <c r="A40" s="34">
        <v>38</v>
      </c>
      <c r="B40" s="11">
        <v>0</v>
      </c>
      <c r="C40" s="9">
        <v>11.1</v>
      </c>
      <c r="D40" s="8">
        <v>11.7</v>
      </c>
      <c r="E40" s="5">
        <v>12</v>
      </c>
      <c r="F40" s="4">
        <v>12.9</v>
      </c>
      <c r="G40" s="6">
        <v>13.5</v>
      </c>
      <c r="H40" s="3">
        <v>14.7</v>
      </c>
      <c r="I40" s="4">
        <v>15.9</v>
      </c>
      <c r="J40" s="5">
        <v>16.7</v>
      </c>
      <c r="K40" s="8">
        <v>18</v>
      </c>
      <c r="L40" s="9">
        <v>18.5</v>
      </c>
      <c r="M40" s="10">
        <v>19.6</v>
      </c>
      <c r="N40" s="24">
        <v>99</v>
      </c>
      <c r="O40" s="13">
        <f>IF('Dati bambino'!B40&lt;&gt;"",'Dati bambino'!B40,O39)</f>
      </c>
      <c r="P40" s="14" t="e">
        <f t="shared" si="0"/>
        <v>#N/A</v>
      </c>
      <c r="Q40" s="14" t="e">
        <f t="shared" si="1"/>
        <v>#N/A</v>
      </c>
    </row>
    <row r="41" spans="1:17" ht="12.75">
      <c r="A41" s="34">
        <v>39</v>
      </c>
      <c r="B41" s="11">
        <v>0</v>
      </c>
      <c r="C41" s="9">
        <v>11.2</v>
      </c>
      <c r="D41" s="8">
        <v>11.8</v>
      </c>
      <c r="E41" s="5">
        <v>12.2</v>
      </c>
      <c r="F41" s="4">
        <v>13.1</v>
      </c>
      <c r="G41" s="6">
        <v>13.7</v>
      </c>
      <c r="H41" s="3">
        <v>14.8</v>
      </c>
      <c r="I41" s="4">
        <v>16.1</v>
      </c>
      <c r="J41" s="5">
        <v>16.9</v>
      </c>
      <c r="K41" s="8">
        <v>18.2</v>
      </c>
      <c r="L41" s="9">
        <v>18.7</v>
      </c>
      <c r="M41" s="10">
        <v>19.8</v>
      </c>
      <c r="N41" s="24">
        <v>99</v>
      </c>
      <c r="O41" s="13">
        <f>IF('Dati bambino'!B41&lt;&gt;"",'Dati bambino'!B41,O40)</f>
      </c>
      <c r="P41" s="14" t="e">
        <f t="shared" si="0"/>
        <v>#N/A</v>
      </c>
      <c r="Q41" s="14" t="e">
        <f t="shared" si="1"/>
        <v>#N/A</v>
      </c>
    </row>
    <row r="42" spans="1:17" ht="12.75">
      <c r="A42" s="34">
        <v>40</v>
      </c>
      <c r="B42" s="11">
        <v>0</v>
      </c>
      <c r="C42" s="9">
        <v>11.3</v>
      </c>
      <c r="D42" s="8">
        <v>11.9</v>
      </c>
      <c r="E42" s="5">
        <v>12.3</v>
      </c>
      <c r="F42" s="4">
        <v>13.2</v>
      </c>
      <c r="G42" s="6">
        <v>13.8</v>
      </c>
      <c r="H42" s="3">
        <v>15</v>
      </c>
      <c r="I42" s="4">
        <v>16.3</v>
      </c>
      <c r="J42" s="5">
        <v>17.1</v>
      </c>
      <c r="K42" s="8">
        <v>18.4</v>
      </c>
      <c r="L42" s="9">
        <v>19</v>
      </c>
      <c r="M42" s="10">
        <v>20.1</v>
      </c>
      <c r="N42" s="24">
        <v>99</v>
      </c>
      <c r="O42" s="13">
        <f>IF('Dati bambino'!B42&lt;&gt;"",'Dati bambino'!B42,O41)</f>
      </c>
      <c r="P42" s="14" t="e">
        <f t="shared" si="0"/>
        <v>#N/A</v>
      </c>
      <c r="Q42" s="14" t="e">
        <f t="shared" si="1"/>
        <v>#N/A</v>
      </c>
    </row>
    <row r="43" spans="1:17" ht="12.75">
      <c r="A43" s="34">
        <v>41</v>
      </c>
      <c r="B43" s="11">
        <v>0</v>
      </c>
      <c r="C43" s="9">
        <v>11.4</v>
      </c>
      <c r="D43" s="8">
        <v>12.1</v>
      </c>
      <c r="E43" s="5">
        <v>12.4</v>
      </c>
      <c r="F43" s="4">
        <v>13.4</v>
      </c>
      <c r="G43" s="6">
        <v>14</v>
      </c>
      <c r="H43" s="3">
        <v>15.2</v>
      </c>
      <c r="I43" s="4">
        <v>16.5</v>
      </c>
      <c r="J43" s="5">
        <v>17.3</v>
      </c>
      <c r="K43" s="8">
        <v>18.6</v>
      </c>
      <c r="L43" s="9">
        <v>19.2</v>
      </c>
      <c r="M43" s="10">
        <v>20.3</v>
      </c>
      <c r="N43" s="24">
        <v>99</v>
      </c>
      <c r="O43" s="13">
        <f>IF('Dati bambino'!B43&lt;&gt;"",'Dati bambino'!B43,O42)</f>
      </c>
      <c r="P43" s="14" t="e">
        <f t="shared" si="0"/>
        <v>#N/A</v>
      </c>
      <c r="Q43" s="14" t="e">
        <f t="shared" si="1"/>
        <v>#N/A</v>
      </c>
    </row>
    <row r="44" spans="1:17" ht="12.75">
      <c r="A44" s="34">
        <v>42</v>
      </c>
      <c r="B44" s="11">
        <v>0</v>
      </c>
      <c r="C44" s="9">
        <v>11.5</v>
      </c>
      <c r="D44" s="8">
        <v>12.2</v>
      </c>
      <c r="E44" s="5">
        <v>12.5</v>
      </c>
      <c r="F44" s="4">
        <v>13.5</v>
      </c>
      <c r="G44" s="6">
        <v>14.1</v>
      </c>
      <c r="H44" s="3">
        <v>15.3</v>
      </c>
      <c r="I44" s="4">
        <v>16.7</v>
      </c>
      <c r="J44" s="5">
        <v>17.5</v>
      </c>
      <c r="K44" s="8">
        <v>18.9</v>
      </c>
      <c r="L44" s="9">
        <v>19.4</v>
      </c>
      <c r="M44" s="10">
        <v>20.6</v>
      </c>
      <c r="N44" s="24">
        <v>99</v>
      </c>
      <c r="O44" s="13">
        <f>IF('Dati bambino'!B44&lt;&gt;"",'Dati bambino'!B44,O43)</f>
      </c>
      <c r="P44" s="14" t="e">
        <f t="shared" si="0"/>
        <v>#N/A</v>
      </c>
      <c r="Q44" s="14" t="e">
        <f t="shared" si="1"/>
        <v>#N/A</v>
      </c>
    </row>
    <row r="45" spans="1:17" ht="12.75">
      <c r="A45" s="34">
        <v>43</v>
      </c>
      <c r="B45" s="11">
        <v>0</v>
      </c>
      <c r="C45" s="9">
        <v>11.7</v>
      </c>
      <c r="D45" s="8">
        <v>12.3</v>
      </c>
      <c r="E45" s="5">
        <v>12.7</v>
      </c>
      <c r="F45" s="4">
        <v>13.6</v>
      </c>
      <c r="G45" s="6">
        <v>14.3</v>
      </c>
      <c r="H45" s="3">
        <v>15.5</v>
      </c>
      <c r="I45" s="4">
        <v>16.9</v>
      </c>
      <c r="J45" s="5">
        <v>17.7</v>
      </c>
      <c r="K45" s="8">
        <v>19.1</v>
      </c>
      <c r="L45" s="9">
        <v>19.7</v>
      </c>
      <c r="M45" s="10">
        <v>20.8</v>
      </c>
      <c r="N45" s="24">
        <v>99</v>
      </c>
      <c r="O45" s="13">
        <f>IF('Dati bambino'!B45&lt;&gt;"",'Dati bambino'!B45,O44)</f>
      </c>
      <c r="P45" s="14" t="e">
        <f t="shared" si="0"/>
        <v>#N/A</v>
      </c>
      <c r="Q45" s="14" t="e">
        <f t="shared" si="1"/>
        <v>#N/A</v>
      </c>
    </row>
    <row r="46" spans="1:17" ht="12.75">
      <c r="A46" s="34">
        <v>44</v>
      </c>
      <c r="B46" s="11">
        <v>0</v>
      </c>
      <c r="C46" s="9">
        <v>11.8</v>
      </c>
      <c r="D46" s="8">
        <v>12.4</v>
      </c>
      <c r="E46" s="5">
        <v>12.8</v>
      </c>
      <c r="F46" s="4">
        <v>13.8</v>
      </c>
      <c r="G46" s="6">
        <v>14.4</v>
      </c>
      <c r="H46" s="3">
        <v>15.7</v>
      </c>
      <c r="I46" s="4">
        <v>17.1</v>
      </c>
      <c r="J46" s="5">
        <v>17.9</v>
      </c>
      <c r="K46" s="8">
        <v>19.3</v>
      </c>
      <c r="L46" s="9">
        <v>19.9</v>
      </c>
      <c r="M46" s="10">
        <v>21.1</v>
      </c>
      <c r="N46" s="24">
        <v>99</v>
      </c>
      <c r="O46" s="13">
        <f>IF('Dati bambino'!B46&lt;&gt;"",'Dati bambino'!B46,O45)</f>
      </c>
      <c r="P46" s="14" t="e">
        <f t="shared" si="0"/>
        <v>#N/A</v>
      </c>
      <c r="Q46" s="14" t="e">
        <f t="shared" si="1"/>
        <v>#N/A</v>
      </c>
    </row>
    <row r="47" spans="1:17" ht="12.75">
      <c r="A47" s="34">
        <v>45</v>
      </c>
      <c r="B47" s="11">
        <v>0</v>
      </c>
      <c r="C47" s="9">
        <v>11.9</v>
      </c>
      <c r="D47" s="8">
        <v>12.5</v>
      </c>
      <c r="E47" s="5">
        <v>12.9</v>
      </c>
      <c r="F47" s="4">
        <v>13.9</v>
      </c>
      <c r="G47" s="6">
        <v>14.6</v>
      </c>
      <c r="H47" s="3">
        <v>15.8</v>
      </c>
      <c r="I47" s="4">
        <v>17.3</v>
      </c>
      <c r="J47" s="5">
        <v>18.1</v>
      </c>
      <c r="K47" s="8">
        <v>19.5</v>
      </c>
      <c r="L47" s="9">
        <v>20.1</v>
      </c>
      <c r="M47" s="10">
        <v>21.3</v>
      </c>
      <c r="N47" s="24">
        <v>99</v>
      </c>
      <c r="O47" s="13">
        <f>IF('Dati bambino'!B47&lt;&gt;"",'Dati bambino'!B47,O46)</f>
      </c>
      <c r="P47" s="14" t="e">
        <f t="shared" si="0"/>
        <v>#N/A</v>
      </c>
      <c r="Q47" s="14" t="e">
        <f t="shared" si="1"/>
        <v>#N/A</v>
      </c>
    </row>
    <row r="48" spans="1:17" ht="12.75">
      <c r="A48" s="34">
        <v>46</v>
      </c>
      <c r="B48" s="11">
        <v>0</v>
      </c>
      <c r="C48" s="9">
        <v>12</v>
      </c>
      <c r="D48" s="8">
        <v>12.7</v>
      </c>
      <c r="E48" s="5">
        <v>13</v>
      </c>
      <c r="F48" s="4">
        <v>14.1</v>
      </c>
      <c r="G48" s="6">
        <v>14.7</v>
      </c>
      <c r="H48" s="3">
        <v>16</v>
      </c>
      <c r="I48" s="4">
        <v>17.4</v>
      </c>
      <c r="J48" s="5">
        <v>18.3</v>
      </c>
      <c r="K48" s="8">
        <v>19.8</v>
      </c>
      <c r="L48" s="9">
        <v>20.4</v>
      </c>
      <c r="M48" s="10">
        <v>21.6</v>
      </c>
      <c r="N48" s="24">
        <v>99</v>
      </c>
      <c r="O48" s="13">
        <f>IF('Dati bambino'!B48&lt;&gt;"",'Dati bambino'!B48,O47)</f>
      </c>
      <c r="P48" s="14" t="e">
        <f t="shared" si="0"/>
        <v>#N/A</v>
      </c>
      <c r="Q48" s="14" t="e">
        <f t="shared" si="1"/>
        <v>#N/A</v>
      </c>
    </row>
    <row r="49" spans="1:17" ht="12.75">
      <c r="A49" s="34">
        <v>47</v>
      </c>
      <c r="B49" s="11">
        <v>0</v>
      </c>
      <c r="C49" s="9">
        <v>12.1</v>
      </c>
      <c r="D49" s="8">
        <v>12.8</v>
      </c>
      <c r="E49" s="5">
        <v>13.2</v>
      </c>
      <c r="F49" s="4">
        <v>14.2</v>
      </c>
      <c r="G49" s="6">
        <v>14.9</v>
      </c>
      <c r="H49" s="3">
        <v>16.2</v>
      </c>
      <c r="I49" s="4">
        <v>17.6</v>
      </c>
      <c r="J49" s="5">
        <v>18.5</v>
      </c>
      <c r="K49" s="8">
        <v>20</v>
      </c>
      <c r="L49" s="9">
        <v>20.6</v>
      </c>
      <c r="M49" s="10">
        <v>21.9</v>
      </c>
      <c r="N49" s="24">
        <v>99</v>
      </c>
      <c r="O49" s="13">
        <f>IF('Dati bambino'!B49&lt;&gt;"",'Dati bambino'!B49,O48)</f>
      </c>
      <c r="P49" s="14" t="e">
        <f t="shared" si="0"/>
        <v>#N/A</v>
      </c>
      <c r="Q49" s="14" t="e">
        <f t="shared" si="1"/>
        <v>#N/A</v>
      </c>
    </row>
    <row r="50" spans="1:17" ht="13.5" thickBot="1">
      <c r="A50" s="39">
        <v>48</v>
      </c>
      <c r="B50" s="40">
        <v>0</v>
      </c>
      <c r="C50" s="41">
        <v>12.2</v>
      </c>
      <c r="D50" s="42">
        <v>12.9</v>
      </c>
      <c r="E50" s="43">
        <v>13.3</v>
      </c>
      <c r="F50" s="44">
        <v>14.3</v>
      </c>
      <c r="G50" s="45">
        <v>15</v>
      </c>
      <c r="H50" s="46">
        <v>16.3</v>
      </c>
      <c r="I50" s="44">
        <v>17.8</v>
      </c>
      <c r="J50" s="43">
        <v>18.7</v>
      </c>
      <c r="K50" s="42">
        <v>20.2</v>
      </c>
      <c r="L50" s="41">
        <v>20.9</v>
      </c>
      <c r="M50" s="47">
        <v>22.1</v>
      </c>
      <c r="N50" s="48">
        <v>99</v>
      </c>
      <c r="O50" s="13">
        <f>IF('Dati bambino'!B50&lt;&gt;"",'Dati bambino'!B50,O49)</f>
      </c>
      <c r="P50" s="14" t="e">
        <f t="shared" si="0"/>
        <v>#N/A</v>
      </c>
      <c r="Q50" s="14" t="e">
        <f t="shared" si="1"/>
        <v>#N/A</v>
      </c>
    </row>
    <row r="51" spans="1:17" ht="12.75">
      <c r="A51" s="34">
        <v>49</v>
      </c>
      <c r="B51" s="11">
        <v>0</v>
      </c>
      <c r="C51" s="9">
        <v>12.3</v>
      </c>
      <c r="D51" s="8">
        <v>13</v>
      </c>
      <c r="E51" s="5">
        <v>13.4</v>
      </c>
      <c r="F51" s="4">
        <v>14.5</v>
      </c>
      <c r="G51" s="6">
        <v>15.2</v>
      </c>
      <c r="H51" s="3">
        <v>16.5</v>
      </c>
      <c r="I51" s="4">
        <v>18</v>
      </c>
      <c r="J51" s="5">
        <v>18.9</v>
      </c>
      <c r="K51" s="8">
        <v>20.4</v>
      </c>
      <c r="L51" s="9">
        <v>21.1</v>
      </c>
      <c r="M51" s="10">
        <v>22.4</v>
      </c>
      <c r="N51" s="24">
        <v>99</v>
      </c>
      <c r="O51" s="13">
        <f>IF('Dati bambino'!B51&lt;&gt;"",'Dati bambino'!B51,O50)</f>
      </c>
      <c r="P51" s="14" t="e">
        <f t="shared" si="0"/>
        <v>#N/A</v>
      </c>
      <c r="Q51" s="14" t="e">
        <f t="shared" si="1"/>
        <v>#N/A</v>
      </c>
    </row>
    <row r="52" spans="1:17" ht="12.75">
      <c r="A52" s="34">
        <v>50</v>
      </c>
      <c r="B52" s="11">
        <v>0</v>
      </c>
      <c r="C52" s="9">
        <v>12.4</v>
      </c>
      <c r="D52" s="8">
        <v>13.1</v>
      </c>
      <c r="E52" s="5">
        <v>13.5</v>
      </c>
      <c r="F52" s="4">
        <v>14.6</v>
      </c>
      <c r="G52" s="6">
        <v>15.3</v>
      </c>
      <c r="H52" s="3">
        <v>16.7</v>
      </c>
      <c r="I52" s="4">
        <v>18.2</v>
      </c>
      <c r="J52" s="5">
        <v>19.1</v>
      </c>
      <c r="K52" s="8">
        <v>20.7</v>
      </c>
      <c r="L52" s="9">
        <v>21.3</v>
      </c>
      <c r="M52" s="10">
        <v>22.6</v>
      </c>
      <c r="N52" s="24">
        <v>99</v>
      </c>
      <c r="O52" s="13">
        <f>IF('Dati bambino'!B52&lt;&gt;"",'Dati bambino'!B52,O51)</f>
      </c>
      <c r="P52" s="14" t="e">
        <f t="shared" si="0"/>
        <v>#N/A</v>
      </c>
      <c r="Q52" s="14" t="e">
        <f t="shared" si="1"/>
        <v>#N/A</v>
      </c>
    </row>
    <row r="53" spans="1:17" ht="12.75">
      <c r="A53" s="34">
        <v>51</v>
      </c>
      <c r="B53" s="11">
        <v>0</v>
      </c>
      <c r="C53" s="9">
        <v>12.5</v>
      </c>
      <c r="D53" s="8">
        <v>13.3</v>
      </c>
      <c r="E53" s="5">
        <v>13.7</v>
      </c>
      <c r="F53" s="4">
        <v>14.7</v>
      </c>
      <c r="G53" s="6">
        <v>15.4</v>
      </c>
      <c r="H53" s="3">
        <v>16.8</v>
      </c>
      <c r="I53" s="4">
        <v>18.4</v>
      </c>
      <c r="J53" s="5">
        <v>19.3</v>
      </c>
      <c r="K53" s="8">
        <v>20.9</v>
      </c>
      <c r="L53" s="9">
        <v>21.6</v>
      </c>
      <c r="M53" s="10">
        <v>22.9</v>
      </c>
      <c r="N53" s="24">
        <v>99</v>
      </c>
      <c r="O53" s="13">
        <f>IF('Dati bambino'!B53&lt;&gt;"",'Dati bambino'!B53,O52)</f>
      </c>
      <c r="P53" s="14" t="e">
        <f t="shared" si="0"/>
        <v>#N/A</v>
      </c>
      <c r="Q53" s="14" t="e">
        <f t="shared" si="1"/>
        <v>#N/A</v>
      </c>
    </row>
    <row r="54" spans="1:17" ht="12.75">
      <c r="A54" s="34">
        <v>52</v>
      </c>
      <c r="B54" s="11">
        <v>0</v>
      </c>
      <c r="C54" s="9">
        <v>12.6</v>
      </c>
      <c r="D54" s="8">
        <v>13.4</v>
      </c>
      <c r="E54" s="5">
        <v>13.8</v>
      </c>
      <c r="F54" s="4">
        <v>14.9</v>
      </c>
      <c r="G54" s="6">
        <v>15.6</v>
      </c>
      <c r="H54" s="3">
        <v>17</v>
      </c>
      <c r="I54" s="4">
        <v>18.6</v>
      </c>
      <c r="J54" s="5">
        <v>19.5</v>
      </c>
      <c r="K54" s="8">
        <v>21.1</v>
      </c>
      <c r="L54" s="9">
        <v>21.8</v>
      </c>
      <c r="M54" s="10">
        <v>23.2</v>
      </c>
      <c r="N54" s="24">
        <v>99</v>
      </c>
      <c r="O54" s="13">
        <f>IF('Dati bambino'!B54&lt;&gt;"",'Dati bambino'!B54,O53)</f>
      </c>
      <c r="P54" s="14" t="e">
        <f t="shared" si="0"/>
        <v>#N/A</v>
      </c>
      <c r="Q54" s="14" t="e">
        <f t="shared" si="1"/>
        <v>#N/A</v>
      </c>
    </row>
    <row r="55" spans="1:17" ht="12.75">
      <c r="A55" s="34">
        <v>53</v>
      </c>
      <c r="B55" s="11">
        <v>0</v>
      </c>
      <c r="C55" s="9">
        <v>12.7</v>
      </c>
      <c r="D55" s="8">
        <v>13.5</v>
      </c>
      <c r="E55" s="5">
        <v>13.9</v>
      </c>
      <c r="F55" s="4">
        <v>15</v>
      </c>
      <c r="G55" s="6">
        <v>15.7</v>
      </c>
      <c r="H55" s="3">
        <v>17.2</v>
      </c>
      <c r="I55" s="4">
        <v>18.8</v>
      </c>
      <c r="J55" s="5">
        <v>19.7</v>
      </c>
      <c r="K55" s="8">
        <v>21.4</v>
      </c>
      <c r="L55" s="9">
        <v>22.1</v>
      </c>
      <c r="M55" s="10">
        <v>23.4</v>
      </c>
      <c r="N55" s="24">
        <v>99</v>
      </c>
      <c r="O55" s="13">
        <f>IF('Dati bambino'!B55&lt;&gt;"",'Dati bambino'!B55,O54)</f>
      </c>
      <c r="P55" s="14" t="e">
        <f t="shared" si="0"/>
        <v>#N/A</v>
      </c>
      <c r="Q55" s="14" t="e">
        <f t="shared" si="1"/>
        <v>#N/A</v>
      </c>
    </row>
    <row r="56" spans="1:17" ht="12.75">
      <c r="A56" s="34">
        <v>54</v>
      </c>
      <c r="B56" s="11">
        <v>0</v>
      </c>
      <c r="C56" s="9">
        <v>12.9</v>
      </c>
      <c r="D56" s="8">
        <v>13.6</v>
      </c>
      <c r="E56" s="5">
        <v>14</v>
      </c>
      <c r="F56" s="4">
        <v>15.2</v>
      </c>
      <c r="G56" s="6">
        <v>15.9</v>
      </c>
      <c r="H56" s="3">
        <v>17.3</v>
      </c>
      <c r="I56" s="4">
        <v>19</v>
      </c>
      <c r="J56" s="5">
        <v>19.9</v>
      </c>
      <c r="K56" s="8">
        <v>21.6</v>
      </c>
      <c r="L56" s="9">
        <v>22.3</v>
      </c>
      <c r="M56" s="10">
        <v>23.7</v>
      </c>
      <c r="N56" s="24">
        <v>99</v>
      </c>
      <c r="O56" s="13">
        <f>IF('Dati bambino'!B56&lt;&gt;"",'Dati bambino'!B56,O55)</f>
      </c>
      <c r="P56" s="14" t="e">
        <f t="shared" si="0"/>
        <v>#N/A</v>
      </c>
      <c r="Q56" s="14" t="e">
        <f t="shared" si="1"/>
        <v>#N/A</v>
      </c>
    </row>
    <row r="57" spans="1:17" ht="12.75">
      <c r="A57" s="34">
        <v>55</v>
      </c>
      <c r="B57" s="11">
        <v>0</v>
      </c>
      <c r="C57" s="9">
        <v>13</v>
      </c>
      <c r="D57" s="8">
        <v>13.7</v>
      </c>
      <c r="E57" s="5">
        <v>14.1</v>
      </c>
      <c r="F57" s="4">
        <v>15.3</v>
      </c>
      <c r="G57" s="6">
        <v>16</v>
      </c>
      <c r="H57" s="3">
        <v>17.5</v>
      </c>
      <c r="I57" s="4">
        <v>19.2</v>
      </c>
      <c r="J57" s="5">
        <v>20.1</v>
      </c>
      <c r="K57" s="8">
        <v>21.8</v>
      </c>
      <c r="L57" s="9">
        <v>22.5</v>
      </c>
      <c r="M57" s="10">
        <v>24</v>
      </c>
      <c r="N57" s="24">
        <v>99</v>
      </c>
      <c r="O57" s="13">
        <f>IF('Dati bambino'!B57&lt;&gt;"",'Dati bambino'!B57,O56)</f>
      </c>
      <c r="P57" s="14" t="e">
        <f t="shared" si="0"/>
        <v>#N/A</v>
      </c>
      <c r="Q57" s="14" t="e">
        <f t="shared" si="1"/>
        <v>#N/A</v>
      </c>
    </row>
    <row r="58" spans="1:17" ht="12.75">
      <c r="A58" s="34">
        <v>56</v>
      </c>
      <c r="B58" s="11">
        <v>0</v>
      </c>
      <c r="C58" s="9">
        <v>13.1</v>
      </c>
      <c r="D58" s="8">
        <v>13.8</v>
      </c>
      <c r="E58" s="5">
        <v>14.3</v>
      </c>
      <c r="F58" s="4">
        <v>15.4</v>
      </c>
      <c r="G58" s="6">
        <v>16.2</v>
      </c>
      <c r="H58" s="3">
        <v>17.7</v>
      </c>
      <c r="I58" s="4">
        <v>19.3</v>
      </c>
      <c r="J58" s="5">
        <v>20.3</v>
      </c>
      <c r="K58" s="8">
        <v>22.1</v>
      </c>
      <c r="L58" s="9">
        <v>22.8</v>
      </c>
      <c r="M58" s="10">
        <v>24.2</v>
      </c>
      <c r="N58" s="24">
        <v>99</v>
      </c>
      <c r="O58" s="13">
        <f>IF('Dati bambino'!B58&lt;&gt;"",'Dati bambino'!B58,O57)</f>
      </c>
      <c r="P58" s="14" t="e">
        <f t="shared" si="0"/>
        <v>#N/A</v>
      </c>
      <c r="Q58" s="14" t="e">
        <f t="shared" si="1"/>
        <v>#N/A</v>
      </c>
    </row>
    <row r="59" spans="1:17" ht="12.75">
      <c r="A59" s="34">
        <v>57</v>
      </c>
      <c r="B59" s="11">
        <v>0</v>
      </c>
      <c r="C59" s="9">
        <v>13.2</v>
      </c>
      <c r="D59" s="8">
        <v>13.9</v>
      </c>
      <c r="E59" s="5">
        <v>14.4</v>
      </c>
      <c r="F59" s="4">
        <v>15.6</v>
      </c>
      <c r="G59" s="6">
        <v>16.3</v>
      </c>
      <c r="H59" s="3">
        <v>17.8</v>
      </c>
      <c r="I59" s="4">
        <v>19.5</v>
      </c>
      <c r="J59" s="5">
        <v>20.5</v>
      </c>
      <c r="K59" s="8">
        <v>22.3</v>
      </c>
      <c r="L59" s="9">
        <v>23</v>
      </c>
      <c r="M59" s="10">
        <v>24.5</v>
      </c>
      <c r="N59" s="24">
        <v>99</v>
      </c>
      <c r="O59" s="13">
        <f>IF('Dati bambino'!B59&lt;&gt;"",'Dati bambino'!B59,O58)</f>
      </c>
      <c r="P59" s="14" t="e">
        <f t="shared" si="0"/>
        <v>#N/A</v>
      </c>
      <c r="Q59" s="14" t="e">
        <f t="shared" si="1"/>
        <v>#N/A</v>
      </c>
    </row>
    <row r="60" spans="1:17" ht="12.75">
      <c r="A60" s="34">
        <v>58</v>
      </c>
      <c r="B60" s="11">
        <v>0</v>
      </c>
      <c r="C60" s="9">
        <v>13.3</v>
      </c>
      <c r="D60" s="8">
        <v>14.1</v>
      </c>
      <c r="E60" s="5">
        <v>14.5</v>
      </c>
      <c r="F60" s="4">
        <v>15.7</v>
      </c>
      <c r="G60" s="6">
        <v>16.5</v>
      </c>
      <c r="H60" s="3">
        <v>18</v>
      </c>
      <c r="I60" s="4">
        <v>19.7</v>
      </c>
      <c r="J60" s="5">
        <v>20.7</v>
      </c>
      <c r="K60" s="8">
        <v>22.5</v>
      </c>
      <c r="L60" s="9">
        <v>23.3</v>
      </c>
      <c r="M60" s="10">
        <v>24.8</v>
      </c>
      <c r="N60" s="24">
        <v>99</v>
      </c>
      <c r="O60" s="13">
        <f>IF('Dati bambino'!B60&lt;&gt;"",'Dati bambino'!B60,O59)</f>
      </c>
      <c r="P60" s="14" t="e">
        <f t="shared" si="0"/>
        <v>#N/A</v>
      </c>
      <c r="Q60" s="14" t="e">
        <f t="shared" si="1"/>
        <v>#N/A</v>
      </c>
    </row>
    <row r="61" spans="1:17" ht="12.75">
      <c r="A61" s="34">
        <v>59</v>
      </c>
      <c r="B61" s="11">
        <v>0</v>
      </c>
      <c r="C61" s="9">
        <v>13.4</v>
      </c>
      <c r="D61" s="8">
        <v>14.2</v>
      </c>
      <c r="E61" s="5">
        <v>14.6</v>
      </c>
      <c r="F61" s="4">
        <v>15.8</v>
      </c>
      <c r="G61" s="6">
        <v>16.6</v>
      </c>
      <c r="H61" s="3">
        <v>18.2</v>
      </c>
      <c r="I61" s="4">
        <v>19.9</v>
      </c>
      <c r="J61" s="5">
        <v>20.9</v>
      </c>
      <c r="K61" s="8">
        <v>22.8</v>
      </c>
      <c r="L61" s="9">
        <v>23.5</v>
      </c>
      <c r="M61" s="10">
        <v>25</v>
      </c>
      <c r="N61" s="24">
        <v>99</v>
      </c>
      <c r="O61" s="13">
        <f>IF('Dati bambino'!B61&lt;&gt;"",'Dati bambino'!B61,O60)</f>
      </c>
      <c r="P61" s="14" t="e">
        <f t="shared" si="0"/>
        <v>#N/A</v>
      </c>
      <c r="Q61" s="14" t="e">
        <f t="shared" si="1"/>
        <v>#N/A</v>
      </c>
    </row>
    <row r="62" spans="1:17" ht="13.5" thickBot="1">
      <c r="A62" s="35">
        <v>60</v>
      </c>
      <c r="B62" s="12">
        <v>0</v>
      </c>
      <c r="C62" s="25">
        <v>13.5</v>
      </c>
      <c r="D62" s="26">
        <v>14.3</v>
      </c>
      <c r="E62" s="27">
        <v>14.7</v>
      </c>
      <c r="F62" s="38">
        <v>16</v>
      </c>
      <c r="G62" s="28">
        <v>16.7</v>
      </c>
      <c r="H62" s="32">
        <v>18.3</v>
      </c>
      <c r="I62" s="38">
        <v>20.1</v>
      </c>
      <c r="J62" s="27">
        <v>21.1</v>
      </c>
      <c r="K62" s="26">
        <v>23</v>
      </c>
      <c r="L62" s="25">
        <v>23.8</v>
      </c>
      <c r="M62" s="29">
        <v>25.3</v>
      </c>
      <c r="N62" s="30">
        <v>99</v>
      </c>
      <c r="O62" s="13">
        <f>IF('Dati bambino'!B62&lt;&gt;"",'Dati bambino'!B62,O61)</f>
      </c>
      <c r="P62" s="14" t="e">
        <f t="shared" si="0"/>
        <v>#N/A</v>
      </c>
      <c r="Q62" s="14" t="e">
        <f t="shared" si="1"/>
        <v>#N/A</v>
      </c>
    </row>
  </sheetData>
  <sheetProtection password="F53E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6" customWidth="1"/>
    <col min="2" max="2" width="2.8515625" style="14" customWidth="1"/>
    <col min="3" max="13" width="9.140625" style="7" customWidth="1"/>
    <col min="14" max="14" width="2.28125" style="14" customWidth="1"/>
    <col min="15" max="15" width="9.140625" style="13" customWidth="1"/>
    <col min="16" max="21" width="9.140625" style="14" customWidth="1"/>
    <col min="22" max="16384" width="9.140625" style="7" customWidth="1"/>
  </cols>
  <sheetData>
    <row r="1" spans="1:20" ht="13.5" thickBot="1">
      <c r="A1" s="33" t="s">
        <v>0</v>
      </c>
      <c r="B1" s="17" t="s">
        <v>67</v>
      </c>
      <c r="C1" s="18">
        <v>0.01</v>
      </c>
      <c r="D1" s="19">
        <v>0.03</v>
      </c>
      <c r="E1" s="20">
        <v>0.05</v>
      </c>
      <c r="F1" s="37">
        <v>0.15</v>
      </c>
      <c r="G1" s="21">
        <v>0.25</v>
      </c>
      <c r="H1" s="31">
        <v>0.5</v>
      </c>
      <c r="I1" s="37">
        <v>0.75</v>
      </c>
      <c r="J1" s="20">
        <v>0.85</v>
      </c>
      <c r="K1" s="19">
        <v>0.95</v>
      </c>
      <c r="L1" s="18">
        <v>0.97</v>
      </c>
      <c r="M1" s="22">
        <v>0.99</v>
      </c>
      <c r="N1" s="23" t="s">
        <v>68</v>
      </c>
      <c r="O1" s="13" t="s">
        <v>66</v>
      </c>
      <c r="S1" s="15">
        <v>1</v>
      </c>
      <c r="T1" s="14" t="s">
        <v>69</v>
      </c>
    </row>
    <row r="2" spans="1:28" ht="12.75">
      <c r="A2" s="34">
        <v>0</v>
      </c>
      <c r="B2" s="11">
        <v>0</v>
      </c>
      <c r="C2" s="9">
        <v>45.5</v>
      </c>
      <c r="D2" s="8">
        <v>46.3</v>
      </c>
      <c r="E2" s="5">
        <v>46.8</v>
      </c>
      <c r="F2" s="4">
        <v>47.9</v>
      </c>
      <c r="G2" s="6">
        <v>48.6</v>
      </c>
      <c r="H2" s="3">
        <v>49.9</v>
      </c>
      <c r="I2" s="4">
        <v>51.2</v>
      </c>
      <c r="J2" s="5">
        <v>51.8</v>
      </c>
      <c r="K2" s="8">
        <v>53</v>
      </c>
      <c r="L2" s="9">
        <v>53.4</v>
      </c>
      <c r="M2" s="10">
        <v>54.3</v>
      </c>
      <c r="N2" s="24">
        <v>99</v>
      </c>
      <c r="O2" s="13">
        <f>IF('Dati bambino'!D2&lt;&gt;"",'Dati bambino'!D2,"")</f>
      </c>
      <c r="P2" s="14" t="e">
        <f>MATCH(O2,B2:N2,1)</f>
        <v>#N/A</v>
      </c>
      <c r="Q2" s="14" t="e">
        <f>VLOOKUP(P2,$S$1:$T$12,2)</f>
        <v>#N/A</v>
      </c>
      <c r="R2" s="16"/>
      <c r="S2" s="15">
        <v>2</v>
      </c>
      <c r="T2" s="16" t="s">
        <v>70</v>
      </c>
      <c r="U2" s="16"/>
      <c r="V2" s="6"/>
      <c r="W2" s="6"/>
      <c r="X2" s="6"/>
      <c r="Y2" s="6"/>
      <c r="Z2" s="6"/>
      <c r="AA2" s="6"/>
      <c r="AB2" s="6"/>
    </row>
    <row r="3" spans="1:20" ht="12.75">
      <c r="A3" s="34">
        <v>1</v>
      </c>
      <c r="B3" s="11">
        <v>0</v>
      </c>
      <c r="C3" s="9">
        <v>50.2</v>
      </c>
      <c r="D3" s="8">
        <v>51.1</v>
      </c>
      <c r="E3" s="5">
        <v>51.5</v>
      </c>
      <c r="F3" s="4">
        <v>52.7</v>
      </c>
      <c r="G3" s="6">
        <v>53.4</v>
      </c>
      <c r="H3" s="3">
        <v>54.7</v>
      </c>
      <c r="I3" s="4">
        <v>56</v>
      </c>
      <c r="J3" s="5">
        <v>56.7</v>
      </c>
      <c r="K3" s="8">
        <v>57.9</v>
      </c>
      <c r="L3" s="9">
        <v>58.4</v>
      </c>
      <c r="M3" s="10">
        <v>59.3</v>
      </c>
      <c r="N3" s="24">
        <v>99</v>
      </c>
      <c r="O3" s="13">
        <f>IF('Dati bambino'!D3&lt;&gt;"",'Dati bambino'!D3,O2)</f>
      </c>
      <c r="P3" s="14" t="e">
        <f aca="true" t="shared" si="0" ref="P3:P62">MATCH(O3,B3:N3,1)</f>
        <v>#N/A</v>
      </c>
      <c r="Q3" s="14" t="e">
        <f aca="true" t="shared" si="1" ref="Q3:Q62">VLOOKUP(P3,$S$1:$T$12,2)</f>
        <v>#N/A</v>
      </c>
      <c r="S3" s="15">
        <v>3</v>
      </c>
      <c r="T3" s="14" t="s">
        <v>71</v>
      </c>
    </row>
    <row r="4" spans="1:20" ht="12.75">
      <c r="A4" s="34">
        <v>2</v>
      </c>
      <c r="B4" s="11">
        <v>0</v>
      </c>
      <c r="C4" s="9">
        <v>53.8</v>
      </c>
      <c r="D4" s="8">
        <v>54.7</v>
      </c>
      <c r="E4" s="5">
        <v>55.1</v>
      </c>
      <c r="F4" s="4">
        <v>56.4</v>
      </c>
      <c r="G4" s="6">
        <v>57.1</v>
      </c>
      <c r="H4" s="3">
        <v>58.4</v>
      </c>
      <c r="I4" s="4">
        <v>59.8</v>
      </c>
      <c r="J4" s="5">
        <v>60.5</v>
      </c>
      <c r="K4" s="8">
        <v>61.7</v>
      </c>
      <c r="L4" s="9">
        <v>62.2</v>
      </c>
      <c r="M4" s="10">
        <v>63.1</v>
      </c>
      <c r="N4" s="24">
        <v>99</v>
      </c>
      <c r="O4" s="13">
        <f>IF('Dati bambino'!D4&lt;&gt;"",'Dati bambino'!D4,O3)</f>
      </c>
      <c r="P4" s="14" t="e">
        <f t="shared" si="0"/>
        <v>#N/A</v>
      </c>
      <c r="Q4" s="14" t="e">
        <f t="shared" si="1"/>
        <v>#N/A</v>
      </c>
      <c r="S4" s="15">
        <v>4</v>
      </c>
      <c r="T4" s="14" t="s">
        <v>72</v>
      </c>
    </row>
    <row r="5" spans="1:20" ht="12.75">
      <c r="A5" s="34">
        <v>3</v>
      </c>
      <c r="B5" s="11">
        <v>0</v>
      </c>
      <c r="C5" s="9">
        <v>56.7</v>
      </c>
      <c r="D5" s="8">
        <v>57.6</v>
      </c>
      <c r="E5" s="5">
        <v>58.1</v>
      </c>
      <c r="F5" s="4">
        <v>59.3</v>
      </c>
      <c r="G5" s="6">
        <v>60.1</v>
      </c>
      <c r="H5" s="3">
        <v>61.4</v>
      </c>
      <c r="I5" s="4">
        <v>62.8</v>
      </c>
      <c r="J5" s="5">
        <v>63.5</v>
      </c>
      <c r="K5" s="8">
        <v>64.8</v>
      </c>
      <c r="L5" s="9">
        <v>65.3</v>
      </c>
      <c r="M5" s="10">
        <v>66.2</v>
      </c>
      <c r="N5" s="24">
        <v>99</v>
      </c>
      <c r="O5" s="13">
        <f>IF('Dati bambino'!D5&lt;&gt;"",'Dati bambino'!D5,O4)</f>
      </c>
      <c r="P5" s="14" t="e">
        <f t="shared" si="0"/>
        <v>#N/A</v>
      </c>
      <c r="Q5" s="14" t="e">
        <f t="shared" si="1"/>
        <v>#N/A</v>
      </c>
      <c r="S5" s="15">
        <v>5</v>
      </c>
      <c r="T5" s="14" t="s">
        <v>73</v>
      </c>
    </row>
    <row r="6" spans="1:20" ht="12.75">
      <c r="A6" s="34">
        <v>4</v>
      </c>
      <c r="B6" s="11">
        <v>0</v>
      </c>
      <c r="C6" s="9">
        <v>59</v>
      </c>
      <c r="D6" s="8">
        <v>60</v>
      </c>
      <c r="E6" s="5">
        <v>60.5</v>
      </c>
      <c r="F6" s="4">
        <v>61.7</v>
      </c>
      <c r="G6" s="6">
        <v>62.5</v>
      </c>
      <c r="H6" s="3">
        <v>63.9</v>
      </c>
      <c r="I6" s="4">
        <v>65.3</v>
      </c>
      <c r="J6" s="5">
        <v>66</v>
      </c>
      <c r="K6" s="8">
        <v>67.3</v>
      </c>
      <c r="L6" s="9">
        <v>67.8</v>
      </c>
      <c r="M6" s="10">
        <v>68.7</v>
      </c>
      <c r="N6" s="24">
        <v>99</v>
      </c>
      <c r="O6" s="13">
        <f>IF('Dati bambino'!D6&lt;&gt;"",'Dati bambino'!D6,O5)</f>
      </c>
      <c r="P6" s="14" t="e">
        <f t="shared" si="0"/>
        <v>#N/A</v>
      </c>
      <c r="Q6" s="14" t="e">
        <f t="shared" si="1"/>
        <v>#N/A</v>
      </c>
      <c r="S6" s="15">
        <v>6</v>
      </c>
      <c r="T6" s="14" t="s">
        <v>74</v>
      </c>
    </row>
    <row r="7" spans="1:20" ht="12.75">
      <c r="A7" s="34">
        <v>5</v>
      </c>
      <c r="B7" s="11">
        <v>0</v>
      </c>
      <c r="C7" s="9">
        <v>61</v>
      </c>
      <c r="D7" s="8">
        <v>61.9</v>
      </c>
      <c r="E7" s="5">
        <v>62.4</v>
      </c>
      <c r="F7" s="4">
        <v>63.7</v>
      </c>
      <c r="G7" s="6">
        <v>64.5</v>
      </c>
      <c r="H7" s="3">
        <v>65.9</v>
      </c>
      <c r="I7" s="4">
        <v>67.3</v>
      </c>
      <c r="J7" s="5">
        <v>68.1</v>
      </c>
      <c r="K7" s="8">
        <v>69.4</v>
      </c>
      <c r="L7" s="9">
        <v>69.9</v>
      </c>
      <c r="M7" s="10">
        <v>70.8</v>
      </c>
      <c r="N7" s="24">
        <v>99</v>
      </c>
      <c r="O7" s="13">
        <f>IF('Dati bambino'!D7&lt;&gt;"",'Dati bambino'!D7,O6)</f>
      </c>
      <c r="P7" s="14" t="e">
        <f t="shared" si="0"/>
        <v>#N/A</v>
      </c>
      <c r="Q7" s="14" t="e">
        <f t="shared" si="1"/>
        <v>#N/A</v>
      </c>
      <c r="S7" s="15">
        <v>7</v>
      </c>
      <c r="T7" s="14" t="s">
        <v>75</v>
      </c>
    </row>
    <row r="8" spans="1:20" ht="12.75">
      <c r="A8" s="34">
        <v>6</v>
      </c>
      <c r="B8" s="11">
        <v>0</v>
      </c>
      <c r="C8" s="9">
        <v>62.6</v>
      </c>
      <c r="D8" s="8">
        <v>63.6</v>
      </c>
      <c r="E8" s="5">
        <v>64.1</v>
      </c>
      <c r="F8" s="4">
        <v>65.4</v>
      </c>
      <c r="G8" s="6">
        <v>66.2</v>
      </c>
      <c r="H8" s="3">
        <v>67.6</v>
      </c>
      <c r="I8" s="4">
        <v>69.1</v>
      </c>
      <c r="J8" s="5">
        <v>69.8</v>
      </c>
      <c r="K8" s="8">
        <v>71.1</v>
      </c>
      <c r="L8" s="9">
        <v>71.6</v>
      </c>
      <c r="M8" s="10">
        <v>72.6</v>
      </c>
      <c r="N8" s="24">
        <v>99</v>
      </c>
      <c r="O8" s="13">
        <f>IF('Dati bambino'!D8&lt;&gt;"",'Dati bambino'!D8,O7)</f>
      </c>
      <c r="P8" s="14" t="e">
        <f t="shared" si="0"/>
        <v>#N/A</v>
      </c>
      <c r="Q8" s="14" t="e">
        <f t="shared" si="1"/>
        <v>#N/A</v>
      </c>
      <c r="S8" s="15">
        <v>8</v>
      </c>
      <c r="T8" s="14" t="s">
        <v>76</v>
      </c>
    </row>
    <row r="9" spans="1:20" ht="12.75">
      <c r="A9" s="34">
        <v>7</v>
      </c>
      <c r="B9" s="11">
        <v>0</v>
      </c>
      <c r="C9" s="9">
        <v>64.1</v>
      </c>
      <c r="D9" s="8">
        <v>65.1</v>
      </c>
      <c r="E9" s="5">
        <v>65.6</v>
      </c>
      <c r="F9" s="4">
        <v>66.9</v>
      </c>
      <c r="G9" s="6">
        <v>67.7</v>
      </c>
      <c r="H9" s="3">
        <v>69.2</v>
      </c>
      <c r="I9" s="4">
        <v>70.6</v>
      </c>
      <c r="J9" s="5">
        <v>71.4</v>
      </c>
      <c r="K9" s="8">
        <v>72.7</v>
      </c>
      <c r="L9" s="9">
        <v>73.2</v>
      </c>
      <c r="M9" s="10">
        <v>74.2</v>
      </c>
      <c r="N9" s="24">
        <v>99</v>
      </c>
      <c r="O9" s="13">
        <f>IF('Dati bambino'!D9&lt;&gt;"",'Dati bambino'!D9,O8)</f>
      </c>
      <c r="P9" s="14" t="e">
        <f t="shared" si="0"/>
        <v>#N/A</v>
      </c>
      <c r="Q9" s="14" t="e">
        <f t="shared" si="1"/>
        <v>#N/A</v>
      </c>
      <c r="S9" s="15">
        <v>9</v>
      </c>
      <c r="T9" s="14" t="s">
        <v>77</v>
      </c>
    </row>
    <row r="10" spans="1:20" ht="12.75">
      <c r="A10" s="34">
        <v>8</v>
      </c>
      <c r="B10" s="11">
        <v>0</v>
      </c>
      <c r="C10" s="9">
        <v>65.5</v>
      </c>
      <c r="D10" s="8">
        <v>66.5</v>
      </c>
      <c r="E10" s="5">
        <v>67</v>
      </c>
      <c r="F10" s="4">
        <v>68.3</v>
      </c>
      <c r="G10" s="6">
        <v>69.1</v>
      </c>
      <c r="H10" s="3">
        <v>70.6</v>
      </c>
      <c r="I10" s="4">
        <v>72.1</v>
      </c>
      <c r="J10" s="5">
        <v>72.9</v>
      </c>
      <c r="K10" s="8">
        <v>74.2</v>
      </c>
      <c r="L10" s="9">
        <v>74.7</v>
      </c>
      <c r="M10" s="10">
        <v>75.7</v>
      </c>
      <c r="N10" s="24">
        <v>99</v>
      </c>
      <c r="O10" s="13">
        <f>IF('Dati bambino'!D10&lt;&gt;"",'Dati bambino'!D10,O9)</f>
      </c>
      <c r="P10" s="14" t="e">
        <f t="shared" si="0"/>
        <v>#N/A</v>
      </c>
      <c r="Q10" s="14" t="e">
        <f t="shared" si="1"/>
        <v>#N/A</v>
      </c>
      <c r="S10" s="15">
        <v>10</v>
      </c>
      <c r="T10" s="14" t="s">
        <v>78</v>
      </c>
    </row>
    <row r="11" spans="1:20" ht="12.75">
      <c r="A11" s="34">
        <v>9</v>
      </c>
      <c r="B11" s="11">
        <v>0</v>
      </c>
      <c r="C11" s="9">
        <v>66.8</v>
      </c>
      <c r="D11" s="8">
        <v>67.7</v>
      </c>
      <c r="E11" s="5">
        <v>68.3</v>
      </c>
      <c r="F11" s="4">
        <v>69.6</v>
      </c>
      <c r="G11" s="6">
        <v>70.5</v>
      </c>
      <c r="H11" s="3">
        <v>72</v>
      </c>
      <c r="I11" s="4">
        <v>73.5</v>
      </c>
      <c r="J11" s="5">
        <v>74.3</v>
      </c>
      <c r="K11" s="8">
        <v>75.7</v>
      </c>
      <c r="L11" s="9">
        <v>76.2</v>
      </c>
      <c r="M11" s="10">
        <v>77.2</v>
      </c>
      <c r="N11" s="24">
        <v>99</v>
      </c>
      <c r="O11" s="13">
        <f>IF('Dati bambino'!D11&lt;&gt;"",'Dati bambino'!D11,O10)</f>
      </c>
      <c r="P11" s="14" t="e">
        <f t="shared" si="0"/>
        <v>#N/A</v>
      </c>
      <c r="Q11" s="14" t="e">
        <f t="shared" si="1"/>
        <v>#N/A</v>
      </c>
      <c r="S11" s="15">
        <v>11</v>
      </c>
      <c r="T11" s="14" t="s">
        <v>79</v>
      </c>
    </row>
    <row r="12" spans="1:20" ht="12.75">
      <c r="A12" s="34">
        <v>10</v>
      </c>
      <c r="B12" s="11">
        <v>0</v>
      </c>
      <c r="C12" s="9">
        <v>68</v>
      </c>
      <c r="D12" s="8">
        <v>69</v>
      </c>
      <c r="E12" s="5">
        <v>69.5</v>
      </c>
      <c r="F12" s="4">
        <v>70.9</v>
      </c>
      <c r="G12" s="6">
        <v>71.7</v>
      </c>
      <c r="H12" s="3">
        <v>73.3</v>
      </c>
      <c r="I12" s="4">
        <v>74.8</v>
      </c>
      <c r="J12" s="5">
        <v>75.6</v>
      </c>
      <c r="K12" s="8">
        <v>77</v>
      </c>
      <c r="L12" s="9">
        <v>77.6</v>
      </c>
      <c r="M12" s="10">
        <v>78.6</v>
      </c>
      <c r="N12" s="24">
        <v>99</v>
      </c>
      <c r="O12" s="13">
        <f>IF('Dati bambino'!D12&lt;&gt;"",'Dati bambino'!D12,O11)</f>
      </c>
      <c r="P12" s="14" t="e">
        <f t="shared" si="0"/>
        <v>#N/A</v>
      </c>
      <c r="Q12" s="14" t="e">
        <f t="shared" si="1"/>
        <v>#N/A</v>
      </c>
      <c r="S12" s="15">
        <v>12</v>
      </c>
      <c r="T12" s="14" t="s">
        <v>80</v>
      </c>
    </row>
    <row r="13" spans="1:17" ht="12.75">
      <c r="A13" s="34">
        <v>11</v>
      </c>
      <c r="B13" s="11">
        <v>0</v>
      </c>
      <c r="C13" s="9">
        <v>69.1</v>
      </c>
      <c r="D13" s="8">
        <v>70.2</v>
      </c>
      <c r="E13" s="5">
        <v>70.7</v>
      </c>
      <c r="F13" s="4">
        <v>72.1</v>
      </c>
      <c r="G13" s="6">
        <v>73</v>
      </c>
      <c r="H13" s="3">
        <v>74.5</v>
      </c>
      <c r="I13" s="4">
        <v>76.1</v>
      </c>
      <c r="J13" s="5">
        <v>77</v>
      </c>
      <c r="K13" s="8">
        <v>78.4</v>
      </c>
      <c r="L13" s="9">
        <v>78.9</v>
      </c>
      <c r="M13" s="10">
        <v>80</v>
      </c>
      <c r="N13" s="24">
        <v>99</v>
      </c>
      <c r="O13" s="13">
        <f>IF('Dati bambino'!D13&lt;&gt;"",'Dati bambino'!D13,O12)</f>
      </c>
      <c r="P13" s="14" t="e">
        <f t="shared" si="0"/>
        <v>#N/A</v>
      </c>
      <c r="Q13" s="14" t="e">
        <f t="shared" si="1"/>
        <v>#N/A</v>
      </c>
    </row>
    <row r="14" spans="1:17" ht="13.5" thickBot="1">
      <c r="A14" s="39">
        <v>12</v>
      </c>
      <c r="B14" s="40">
        <v>0</v>
      </c>
      <c r="C14" s="41">
        <v>70.2</v>
      </c>
      <c r="D14" s="42">
        <v>71.3</v>
      </c>
      <c r="E14" s="43">
        <v>71.8</v>
      </c>
      <c r="F14" s="44">
        <v>73.3</v>
      </c>
      <c r="G14" s="45">
        <v>74.1</v>
      </c>
      <c r="H14" s="46">
        <v>75.7</v>
      </c>
      <c r="I14" s="44">
        <v>77.4</v>
      </c>
      <c r="J14" s="43">
        <v>78.2</v>
      </c>
      <c r="K14" s="42">
        <v>79.7</v>
      </c>
      <c r="L14" s="41">
        <v>80.2</v>
      </c>
      <c r="M14" s="47">
        <v>81.3</v>
      </c>
      <c r="N14" s="48">
        <v>99</v>
      </c>
      <c r="O14" s="13">
        <f>IF('Dati bambino'!D14&lt;&gt;"",'Dati bambino'!D14,O13)</f>
      </c>
      <c r="P14" s="14" t="e">
        <f t="shared" si="0"/>
        <v>#N/A</v>
      </c>
      <c r="Q14" s="14" t="e">
        <f t="shared" si="1"/>
        <v>#N/A</v>
      </c>
    </row>
    <row r="15" spans="1:17" ht="12.75">
      <c r="A15" s="34">
        <v>13</v>
      </c>
      <c r="B15" s="11">
        <v>0</v>
      </c>
      <c r="C15" s="9">
        <v>71.3</v>
      </c>
      <c r="D15" s="8">
        <v>72.4</v>
      </c>
      <c r="E15" s="5">
        <v>72.9</v>
      </c>
      <c r="F15" s="4">
        <v>74.4</v>
      </c>
      <c r="G15" s="6">
        <v>75.3</v>
      </c>
      <c r="H15" s="3">
        <v>76.9</v>
      </c>
      <c r="I15" s="4">
        <v>78.6</v>
      </c>
      <c r="J15" s="5">
        <v>79.4</v>
      </c>
      <c r="K15" s="8">
        <v>80.9</v>
      </c>
      <c r="L15" s="9">
        <v>81.5</v>
      </c>
      <c r="M15" s="10">
        <v>82.6</v>
      </c>
      <c r="N15" s="24">
        <v>99</v>
      </c>
      <c r="O15" s="13">
        <f>IF('Dati bambino'!D15&lt;&gt;"",'Dati bambino'!D15,O14)</f>
      </c>
      <c r="P15" s="14" t="e">
        <f t="shared" si="0"/>
        <v>#N/A</v>
      </c>
      <c r="Q15" s="14" t="e">
        <f t="shared" si="1"/>
        <v>#N/A</v>
      </c>
    </row>
    <row r="16" spans="1:17" ht="12.75">
      <c r="A16" s="34">
        <v>14</v>
      </c>
      <c r="B16" s="11">
        <v>0</v>
      </c>
      <c r="C16" s="9">
        <v>72.3</v>
      </c>
      <c r="D16" s="8">
        <v>73.4</v>
      </c>
      <c r="E16" s="5">
        <v>74</v>
      </c>
      <c r="F16" s="4">
        <v>75.5</v>
      </c>
      <c r="G16" s="6">
        <v>76.4</v>
      </c>
      <c r="H16" s="3">
        <v>78</v>
      </c>
      <c r="I16" s="4">
        <v>79.7</v>
      </c>
      <c r="J16" s="5">
        <v>80.6</v>
      </c>
      <c r="K16" s="8">
        <v>82.1</v>
      </c>
      <c r="L16" s="9">
        <v>82.7</v>
      </c>
      <c r="M16" s="10">
        <v>83.8</v>
      </c>
      <c r="N16" s="24">
        <v>99</v>
      </c>
      <c r="O16" s="13">
        <f>IF('Dati bambino'!D16&lt;&gt;"",'Dati bambino'!D16,O15)</f>
      </c>
      <c r="P16" s="14" t="e">
        <f t="shared" si="0"/>
        <v>#N/A</v>
      </c>
      <c r="Q16" s="14" t="e">
        <f t="shared" si="1"/>
        <v>#N/A</v>
      </c>
    </row>
    <row r="17" spans="1:17" ht="12.75">
      <c r="A17" s="34">
        <v>15</v>
      </c>
      <c r="B17" s="11">
        <v>0</v>
      </c>
      <c r="C17" s="9">
        <v>73.3</v>
      </c>
      <c r="D17" s="8">
        <v>74.4</v>
      </c>
      <c r="E17" s="5">
        <v>75</v>
      </c>
      <c r="F17" s="4">
        <v>76.5</v>
      </c>
      <c r="G17" s="6">
        <v>77.4</v>
      </c>
      <c r="H17" s="3">
        <v>79.1</v>
      </c>
      <c r="I17" s="4">
        <v>80.9</v>
      </c>
      <c r="J17" s="5">
        <v>81.8</v>
      </c>
      <c r="K17" s="8">
        <v>83.3</v>
      </c>
      <c r="L17" s="9">
        <v>83.9</v>
      </c>
      <c r="M17" s="10">
        <v>85</v>
      </c>
      <c r="N17" s="24">
        <v>99</v>
      </c>
      <c r="O17" s="13">
        <f>IF('Dati bambino'!D17&lt;&gt;"",'Dati bambino'!D17,O16)</f>
      </c>
      <c r="P17" s="14" t="e">
        <f t="shared" si="0"/>
        <v>#N/A</v>
      </c>
      <c r="Q17" s="14" t="e">
        <f t="shared" si="1"/>
        <v>#N/A</v>
      </c>
    </row>
    <row r="18" spans="1:17" ht="12.75">
      <c r="A18" s="34">
        <v>16</v>
      </c>
      <c r="B18" s="11">
        <v>0</v>
      </c>
      <c r="C18" s="9">
        <v>74.2</v>
      </c>
      <c r="D18" s="8">
        <v>75.4</v>
      </c>
      <c r="E18" s="5">
        <v>76</v>
      </c>
      <c r="F18" s="4">
        <v>77.5</v>
      </c>
      <c r="G18" s="6">
        <v>78.5</v>
      </c>
      <c r="H18" s="3">
        <v>80.2</v>
      </c>
      <c r="I18" s="4">
        <v>82</v>
      </c>
      <c r="J18" s="5">
        <v>82.9</v>
      </c>
      <c r="K18" s="8">
        <v>84.5</v>
      </c>
      <c r="L18" s="9">
        <v>85.1</v>
      </c>
      <c r="M18" s="10">
        <v>86.2</v>
      </c>
      <c r="N18" s="24">
        <v>99</v>
      </c>
      <c r="O18" s="13">
        <f>IF('Dati bambino'!D18&lt;&gt;"",'Dati bambino'!D18,O17)</f>
      </c>
      <c r="P18" s="14" t="e">
        <f t="shared" si="0"/>
        <v>#N/A</v>
      </c>
      <c r="Q18" s="14" t="e">
        <f t="shared" si="1"/>
        <v>#N/A</v>
      </c>
    </row>
    <row r="19" spans="1:17" ht="12.75">
      <c r="A19" s="34">
        <v>17</v>
      </c>
      <c r="B19" s="11">
        <v>0</v>
      </c>
      <c r="C19" s="9">
        <v>75.1</v>
      </c>
      <c r="D19" s="8">
        <v>76.3</v>
      </c>
      <c r="E19" s="5">
        <v>76.9</v>
      </c>
      <c r="F19" s="4">
        <v>78.5</v>
      </c>
      <c r="G19" s="6">
        <v>79.5</v>
      </c>
      <c r="H19" s="3">
        <v>81.2</v>
      </c>
      <c r="I19" s="4">
        <v>83</v>
      </c>
      <c r="J19" s="5">
        <v>84</v>
      </c>
      <c r="K19" s="8">
        <v>85.6</v>
      </c>
      <c r="L19" s="9">
        <v>86.2</v>
      </c>
      <c r="M19" s="10">
        <v>87.4</v>
      </c>
      <c r="N19" s="24">
        <v>99</v>
      </c>
      <c r="O19" s="13">
        <f>IF('Dati bambino'!D19&lt;&gt;"",'Dati bambino'!D19,O18)</f>
      </c>
      <c r="P19" s="14" t="e">
        <f t="shared" si="0"/>
        <v>#N/A</v>
      </c>
      <c r="Q19" s="14" t="e">
        <f t="shared" si="1"/>
        <v>#N/A</v>
      </c>
    </row>
    <row r="20" spans="1:17" ht="12.75">
      <c r="A20" s="34">
        <v>18</v>
      </c>
      <c r="B20" s="11">
        <v>0</v>
      </c>
      <c r="C20" s="9">
        <v>76</v>
      </c>
      <c r="D20" s="8">
        <v>77.2</v>
      </c>
      <c r="E20" s="5">
        <v>77.8</v>
      </c>
      <c r="F20" s="4">
        <v>79.5</v>
      </c>
      <c r="G20" s="6">
        <v>80.4</v>
      </c>
      <c r="H20" s="3">
        <v>82.3</v>
      </c>
      <c r="I20" s="4">
        <v>84.1</v>
      </c>
      <c r="J20" s="5">
        <v>85.1</v>
      </c>
      <c r="K20" s="8">
        <v>86.7</v>
      </c>
      <c r="L20" s="9">
        <v>87.3</v>
      </c>
      <c r="M20" s="10">
        <v>88.5</v>
      </c>
      <c r="N20" s="24">
        <v>99</v>
      </c>
      <c r="O20" s="13">
        <f>IF('Dati bambino'!D20&lt;&gt;"",'Dati bambino'!D20,O19)</f>
      </c>
      <c r="P20" s="14" t="e">
        <f t="shared" si="0"/>
        <v>#N/A</v>
      </c>
      <c r="Q20" s="14" t="e">
        <f t="shared" si="1"/>
        <v>#N/A</v>
      </c>
    </row>
    <row r="21" spans="1:17" ht="12.75">
      <c r="A21" s="34">
        <v>19</v>
      </c>
      <c r="B21" s="11">
        <v>0</v>
      </c>
      <c r="C21" s="9">
        <v>76.8</v>
      </c>
      <c r="D21" s="8">
        <v>78.1</v>
      </c>
      <c r="E21" s="5">
        <v>78.7</v>
      </c>
      <c r="F21" s="4">
        <v>80.4</v>
      </c>
      <c r="G21" s="6">
        <v>81.4</v>
      </c>
      <c r="H21" s="3">
        <v>83.2</v>
      </c>
      <c r="I21" s="4">
        <v>85.1</v>
      </c>
      <c r="J21" s="5">
        <v>86.1</v>
      </c>
      <c r="K21" s="8">
        <v>87.8</v>
      </c>
      <c r="L21" s="9">
        <v>88.4</v>
      </c>
      <c r="M21" s="10">
        <v>89.7</v>
      </c>
      <c r="N21" s="24">
        <v>99</v>
      </c>
      <c r="O21" s="13">
        <f>IF('Dati bambino'!D21&lt;&gt;"",'Dati bambino'!D21,O20)</f>
      </c>
      <c r="P21" s="14" t="e">
        <f t="shared" si="0"/>
        <v>#N/A</v>
      </c>
      <c r="Q21" s="14" t="e">
        <f t="shared" si="1"/>
        <v>#N/A</v>
      </c>
    </row>
    <row r="22" spans="1:17" ht="12.75">
      <c r="A22" s="34">
        <v>20</v>
      </c>
      <c r="B22" s="11">
        <v>0</v>
      </c>
      <c r="C22" s="9">
        <v>77.7</v>
      </c>
      <c r="D22" s="8">
        <v>78.9</v>
      </c>
      <c r="E22" s="5">
        <v>79.6</v>
      </c>
      <c r="F22" s="4">
        <v>81.3</v>
      </c>
      <c r="G22" s="6">
        <v>82.3</v>
      </c>
      <c r="H22" s="3">
        <v>84.2</v>
      </c>
      <c r="I22" s="4">
        <v>86.1</v>
      </c>
      <c r="J22" s="5">
        <v>87.1</v>
      </c>
      <c r="K22" s="8">
        <v>88.8</v>
      </c>
      <c r="L22" s="9">
        <v>89.5</v>
      </c>
      <c r="M22" s="10">
        <v>90.7</v>
      </c>
      <c r="N22" s="24">
        <v>99</v>
      </c>
      <c r="O22" s="13">
        <f>IF('Dati bambino'!D22&lt;&gt;"",'Dati bambino'!D22,O21)</f>
      </c>
      <c r="P22" s="14" t="e">
        <f t="shared" si="0"/>
        <v>#N/A</v>
      </c>
      <c r="Q22" s="14" t="e">
        <f t="shared" si="1"/>
        <v>#N/A</v>
      </c>
    </row>
    <row r="23" spans="1:17" ht="12.75">
      <c r="A23" s="34">
        <v>21</v>
      </c>
      <c r="B23" s="11">
        <v>0</v>
      </c>
      <c r="C23" s="9">
        <v>78.4</v>
      </c>
      <c r="D23" s="8">
        <v>79.7</v>
      </c>
      <c r="E23" s="5">
        <v>80.4</v>
      </c>
      <c r="F23" s="4">
        <v>82.2</v>
      </c>
      <c r="G23" s="6">
        <v>83.2</v>
      </c>
      <c r="H23" s="3">
        <v>85.1</v>
      </c>
      <c r="I23" s="4">
        <v>87.1</v>
      </c>
      <c r="J23" s="5">
        <v>88.1</v>
      </c>
      <c r="K23" s="8">
        <v>89.9</v>
      </c>
      <c r="L23" s="9">
        <v>90.5</v>
      </c>
      <c r="M23" s="10">
        <v>91.8</v>
      </c>
      <c r="N23" s="24">
        <v>99</v>
      </c>
      <c r="O23" s="13">
        <f>IF('Dati bambino'!D23&lt;&gt;"",'Dati bambino'!D23,O22)</f>
      </c>
      <c r="P23" s="14" t="e">
        <f t="shared" si="0"/>
        <v>#N/A</v>
      </c>
      <c r="Q23" s="14" t="e">
        <f t="shared" si="1"/>
        <v>#N/A</v>
      </c>
    </row>
    <row r="24" spans="1:17" ht="12.75">
      <c r="A24" s="34">
        <v>22</v>
      </c>
      <c r="B24" s="11">
        <v>0</v>
      </c>
      <c r="C24" s="9">
        <v>79.2</v>
      </c>
      <c r="D24" s="8">
        <v>80.5</v>
      </c>
      <c r="E24" s="5">
        <v>81.2</v>
      </c>
      <c r="F24" s="4">
        <v>83</v>
      </c>
      <c r="G24" s="6">
        <v>84.1</v>
      </c>
      <c r="H24" s="3">
        <v>86</v>
      </c>
      <c r="I24" s="4">
        <v>88</v>
      </c>
      <c r="J24" s="5">
        <v>89.1</v>
      </c>
      <c r="K24" s="8">
        <v>90.9</v>
      </c>
      <c r="L24" s="9">
        <v>91.6</v>
      </c>
      <c r="M24" s="10">
        <v>92.9</v>
      </c>
      <c r="N24" s="24">
        <v>99</v>
      </c>
      <c r="O24" s="13">
        <f>IF('Dati bambino'!D24&lt;&gt;"",'Dati bambino'!D24,O23)</f>
      </c>
      <c r="P24" s="14" t="e">
        <f t="shared" si="0"/>
        <v>#N/A</v>
      </c>
      <c r="Q24" s="14" t="e">
        <f t="shared" si="1"/>
        <v>#N/A</v>
      </c>
    </row>
    <row r="25" spans="1:17" ht="12.75">
      <c r="A25" s="34">
        <v>23</v>
      </c>
      <c r="B25" s="11">
        <v>0</v>
      </c>
      <c r="C25" s="9">
        <v>80</v>
      </c>
      <c r="D25" s="8">
        <v>81.3</v>
      </c>
      <c r="E25" s="5">
        <v>82</v>
      </c>
      <c r="F25" s="4">
        <v>83.8</v>
      </c>
      <c r="G25" s="6">
        <v>84.9</v>
      </c>
      <c r="H25" s="3">
        <v>86.9</v>
      </c>
      <c r="I25" s="4">
        <v>89</v>
      </c>
      <c r="J25" s="5">
        <v>90</v>
      </c>
      <c r="K25" s="8">
        <v>91.9</v>
      </c>
      <c r="L25" s="9">
        <v>92.6</v>
      </c>
      <c r="M25" s="10">
        <v>93.9</v>
      </c>
      <c r="N25" s="24">
        <v>99</v>
      </c>
      <c r="O25" s="13">
        <f>IF('Dati bambino'!D25&lt;&gt;"",'Dati bambino'!D25,O24)</f>
      </c>
      <c r="P25" s="14" t="e">
        <f t="shared" si="0"/>
        <v>#N/A</v>
      </c>
      <c r="Q25" s="14" t="e">
        <f t="shared" si="1"/>
        <v>#N/A</v>
      </c>
    </row>
    <row r="26" spans="1:17" ht="13.5" thickBot="1">
      <c r="A26" s="39">
        <v>24</v>
      </c>
      <c r="B26" s="40">
        <v>0</v>
      </c>
      <c r="C26" s="41">
        <v>80</v>
      </c>
      <c r="D26" s="42">
        <v>81.4</v>
      </c>
      <c r="E26" s="43">
        <v>82.1</v>
      </c>
      <c r="F26" s="44">
        <v>83.9</v>
      </c>
      <c r="G26" s="45">
        <v>85.1</v>
      </c>
      <c r="H26" s="46">
        <v>87.1</v>
      </c>
      <c r="I26" s="44">
        <v>89.2</v>
      </c>
      <c r="J26" s="43">
        <v>90.3</v>
      </c>
      <c r="K26" s="42">
        <v>92.1</v>
      </c>
      <c r="L26" s="41">
        <v>92.9</v>
      </c>
      <c r="M26" s="47">
        <v>94.2</v>
      </c>
      <c r="N26" s="48">
        <v>99</v>
      </c>
      <c r="O26" s="13">
        <f>IF('Dati bambino'!D26&lt;&gt;"",'Dati bambino'!D26,O25)</f>
      </c>
      <c r="P26" s="14" t="e">
        <f t="shared" si="0"/>
        <v>#N/A</v>
      </c>
      <c r="Q26" s="14" t="e">
        <f t="shared" si="1"/>
        <v>#N/A</v>
      </c>
    </row>
    <row r="27" spans="1:17" ht="12.75">
      <c r="A27" s="34">
        <v>25</v>
      </c>
      <c r="B27" s="11">
        <v>0</v>
      </c>
      <c r="C27" s="9">
        <v>80.7</v>
      </c>
      <c r="D27" s="8">
        <v>82.1</v>
      </c>
      <c r="E27" s="5">
        <v>82.8</v>
      </c>
      <c r="F27" s="4">
        <v>84.7</v>
      </c>
      <c r="G27" s="6">
        <v>85.9</v>
      </c>
      <c r="H27" s="3">
        <v>88</v>
      </c>
      <c r="I27" s="4">
        <v>90.1</v>
      </c>
      <c r="J27" s="5">
        <v>91.2</v>
      </c>
      <c r="K27" s="8">
        <v>93.1</v>
      </c>
      <c r="L27" s="9">
        <v>93.8</v>
      </c>
      <c r="M27" s="10">
        <v>95.2</v>
      </c>
      <c r="N27" s="24">
        <v>99</v>
      </c>
      <c r="O27" s="13">
        <f>IF('Dati bambino'!D27&lt;&gt;"",'Dati bambino'!D27,O26)</f>
      </c>
      <c r="P27" s="14" t="e">
        <f t="shared" si="0"/>
        <v>#N/A</v>
      </c>
      <c r="Q27" s="14" t="e">
        <f t="shared" si="1"/>
        <v>#N/A</v>
      </c>
    </row>
    <row r="28" spans="1:17" ht="12.75">
      <c r="A28" s="34">
        <v>26</v>
      </c>
      <c r="B28" s="11">
        <v>0</v>
      </c>
      <c r="C28" s="9">
        <v>81.4</v>
      </c>
      <c r="D28" s="8">
        <v>82.8</v>
      </c>
      <c r="E28" s="5">
        <v>83.6</v>
      </c>
      <c r="F28" s="4">
        <v>85.5</v>
      </c>
      <c r="G28" s="6">
        <v>86.7</v>
      </c>
      <c r="H28" s="3">
        <v>88.8</v>
      </c>
      <c r="I28" s="4">
        <v>90.9</v>
      </c>
      <c r="J28" s="5">
        <v>92.1</v>
      </c>
      <c r="K28" s="8">
        <v>94</v>
      </c>
      <c r="L28" s="9">
        <v>94.8</v>
      </c>
      <c r="M28" s="10">
        <v>96.2</v>
      </c>
      <c r="N28" s="24">
        <v>99</v>
      </c>
      <c r="O28" s="13">
        <f>IF('Dati bambino'!D28&lt;&gt;"",'Dati bambino'!D28,O27)</f>
      </c>
      <c r="P28" s="14" t="e">
        <f t="shared" si="0"/>
        <v>#N/A</v>
      </c>
      <c r="Q28" s="14" t="e">
        <f t="shared" si="1"/>
        <v>#N/A</v>
      </c>
    </row>
    <row r="29" spans="1:17" ht="12.75">
      <c r="A29" s="34">
        <v>27</v>
      </c>
      <c r="B29" s="11">
        <v>0</v>
      </c>
      <c r="C29" s="9">
        <v>82.1</v>
      </c>
      <c r="D29" s="8">
        <v>83.5</v>
      </c>
      <c r="E29" s="5">
        <v>84.3</v>
      </c>
      <c r="F29" s="4">
        <v>86.3</v>
      </c>
      <c r="G29" s="6">
        <v>87.4</v>
      </c>
      <c r="H29" s="3">
        <v>89.6</v>
      </c>
      <c r="I29" s="4">
        <v>91.8</v>
      </c>
      <c r="J29" s="5">
        <v>93</v>
      </c>
      <c r="K29" s="8">
        <v>94.9</v>
      </c>
      <c r="L29" s="9">
        <v>95.7</v>
      </c>
      <c r="M29" s="10">
        <v>97.1</v>
      </c>
      <c r="N29" s="24">
        <v>99</v>
      </c>
      <c r="O29" s="13">
        <f>IF('Dati bambino'!D29&lt;&gt;"",'Dati bambino'!D29,O28)</f>
      </c>
      <c r="P29" s="14" t="e">
        <f t="shared" si="0"/>
        <v>#N/A</v>
      </c>
      <c r="Q29" s="14" t="e">
        <f t="shared" si="1"/>
        <v>#N/A</v>
      </c>
    </row>
    <row r="30" spans="1:17" ht="12.75">
      <c r="A30" s="34">
        <v>28</v>
      </c>
      <c r="B30" s="11">
        <v>0</v>
      </c>
      <c r="C30" s="9">
        <v>82.8</v>
      </c>
      <c r="D30" s="8">
        <v>84.2</v>
      </c>
      <c r="E30" s="5">
        <v>85</v>
      </c>
      <c r="F30" s="4">
        <v>87</v>
      </c>
      <c r="G30" s="6">
        <v>88.2</v>
      </c>
      <c r="H30" s="3">
        <v>90.4</v>
      </c>
      <c r="I30" s="4">
        <v>92.6</v>
      </c>
      <c r="J30" s="5">
        <v>93.8</v>
      </c>
      <c r="K30" s="8">
        <v>95.8</v>
      </c>
      <c r="L30" s="9">
        <v>96.6</v>
      </c>
      <c r="M30" s="10">
        <v>98.1</v>
      </c>
      <c r="N30" s="24">
        <v>99</v>
      </c>
      <c r="O30" s="13">
        <f>IF('Dati bambino'!D30&lt;&gt;"",'Dati bambino'!D30,O29)</f>
      </c>
      <c r="P30" s="14" t="e">
        <f t="shared" si="0"/>
        <v>#N/A</v>
      </c>
      <c r="Q30" s="14" t="e">
        <f t="shared" si="1"/>
        <v>#N/A</v>
      </c>
    </row>
    <row r="31" spans="1:17" ht="12.75">
      <c r="A31" s="34">
        <v>29</v>
      </c>
      <c r="B31" s="11">
        <v>0</v>
      </c>
      <c r="C31" s="9">
        <v>83.4</v>
      </c>
      <c r="D31" s="8">
        <v>84.9</v>
      </c>
      <c r="E31" s="5">
        <v>85.7</v>
      </c>
      <c r="F31" s="4">
        <v>87.7</v>
      </c>
      <c r="G31" s="6">
        <v>88.9</v>
      </c>
      <c r="H31" s="3">
        <v>91.2</v>
      </c>
      <c r="I31" s="4">
        <v>93.4</v>
      </c>
      <c r="J31" s="5">
        <v>94.7</v>
      </c>
      <c r="K31" s="8">
        <v>96.7</v>
      </c>
      <c r="L31" s="9">
        <v>97.5</v>
      </c>
      <c r="M31" s="10">
        <v>99</v>
      </c>
      <c r="N31" s="24">
        <v>99</v>
      </c>
      <c r="O31" s="13">
        <f>IF('Dati bambino'!D31&lt;&gt;"",'Dati bambino'!D31,O30)</f>
      </c>
      <c r="P31" s="14" t="e">
        <f t="shared" si="0"/>
        <v>#N/A</v>
      </c>
      <c r="Q31" s="14" t="e">
        <f t="shared" si="1"/>
        <v>#N/A</v>
      </c>
    </row>
    <row r="32" spans="1:17" ht="12.75">
      <c r="A32" s="34">
        <v>30</v>
      </c>
      <c r="B32" s="11">
        <v>0</v>
      </c>
      <c r="C32" s="9">
        <v>84</v>
      </c>
      <c r="D32" s="8">
        <v>85.5</v>
      </c>
      <c r="E32" s="5">
        <v>86.3</v>
      </c>
      <c r="F32" s="4">
        <v>88.4</v>
      </c>
      <c r="G32" s="6">
        <v>89.6</v>
      </c>
      <c r="H32" s="3">
        <v>91.9</v>
      </c>
      <c r="I32" s="4">
        <v>94.2</v>
      </c>
      <c r="J32" s="5">
        <v>95.5</v>
      </c>
      <c r="K32" s="8">
        <v>97.5</v>
      </c>
      <c r="L32" s="9">
        <v>98.3</v>
      </c>
      <c r="M32" s="10">
        <v>99.9</v>
      </c>
      <c r="N32" s="24">
        <v>99</v>
      </c>
      <c r="O32" s="13">
        <f>IF('Dati bambino'!D32&lt;&gt;"",'Dati bambino'!D32,O31)</f>
      </c>
      <c r="P32" s="14" t="e">
        <f t="shared" si="0"/>
        <v>#N/A</v>
      </c>
      <c r="Q32" s="14" t="e">
        <f t="shared" si="1"/>
        <v>#N/A</v>
      </c>
    </row>
    <row r="33" spans="1:17" ht="12.75">
      <c r="A33" s="34">
        <v>31</v>
      </c>
      <c r="B33" s="11">
        <v>0</v>
      </c>
      <c r="C33" s="9">
        <v>84.6</v>
      </c>
      <c r="D33" s="8">
        <v>86.2</v>
      </c>
      <c r="E33" s="5">
        <v>87</v>
      </c>
      <c r="F33" s="4">
        <v>89.1</v>
      </c>
      <c r="G33" s="6">
        <v>90.3</v>
      </c>
      <c r="H33" s="3">
        <v>92.7</v>
      </c>
      <c r="I33" s="4">
        <v>95</v>
      </c>
      <c r="J33" s="5">
        <v>96.2</v>
      </c>
      <c r="K33" s="8">
        <v>98.4</v>
      </c>
      <c r="L33" s="9">
        <v>99.2</v>
      </c>
      <c r="M33" s="10">
        <v>100.7</v>
      </c>
      <c r="N33" s="24">
        <v>99</v>
      </c>
      <c r="O33" s="13">
        <f>IF('Dati bambino'!D33&lt;&gt;"",'Dati bambino'!D33,O32)</f>
      </c>
      <c r="P33" s="14" t="e">
        <f t="shared" si="0"/>
        <v>#N/A</v>
      </c>
      <c r="Q33" s="14" t="e">
        <f t="shared" si="1"/>
        <v>#N/A</v>
      </c>
    </row>
    <row r="34" spans="1:17" ht="12.75">
      <c r="A34" s="34">
        <v>32</v>
      </c>
      <c r="B34" s="11">
        <v>0</v>
      </c>
      <c r="C34" s="9">
        <v>85.2</v>
      </c>
      <c r="D34" s="8">
        <v>86.8</v>
      </c>
      <c r="E34" s="5">
        <v>87.6</v>
      </c>
      <c r="F34" s="4">
        <v>89.7</v>
      </c>
      <c r="G34" s="6">
        <v>91</v>
      </c>
      <c r="H34" s="3">
        <v>93.4</v>
      </c>
      <c r="I34" s="4">
        <v>95.7</v>
      </c>
      <c r="J34" s="5">
        <v>97</v>
      </c>
      <c r="K34" s="8">
        <v>99.2</v>
      </c>
      <c r="L34" s="9">
        <v>100</v>
      </c>
      <c r="M34" s="10">
        <v>101.5</v>
      </c>
      <c r="N34" s="24">
        <v>99</v>
      </c>
      <c r="O34" s="13">
        <f>IF('Dati bambino'!D34&lt;&gt;"",'Dati bambino'!D34,O33)</f>
      </c>
      <c r="P34" s="14" t="e">
        <f t="shared" si="0"/>
        <v>#N/A</v>
      </c>
      <c r="Q34" s="14" t="e">
        <f t="shared" si="1"/>
        <v>#N/A</v>
      </c>
    </row>
    <row r="35" spans="1:17" ht="12.75">
      <c r="A35" s="34">
        <v>33</v>
      </c>
      <c r="B35" s="11">
        <v>0</v>
      </c>
      <c r="C35" s="9">
        <v>85.8</v>
      </c>
      <c r="D35" s="8">
        <v>87.4</v>
      </c>
      <c r="E35" s="5">
        <v>88.2</v>
      </c>
      <c r="F35" s="4">
        <v>90.4</v>
      </c>
      <c r="G35" s="6">
        <v>91.7</v>
      </c>
      <c r="H35" s="3">
        <v>94.1</v>
      </c>
      <c r="I35" s="4">
        <v>96.5</v>
      </c>
      <c r="J35" s="5">
        <v>97.8</v>
      </c>
      <c r="K35" s="8">
        <v>99.9</v>
      </c>
      <c r="L35" s="9">
        <v>100.8</v>
      </c>
      <c r="M35" s="10">
        <v>102.4</v>
      </c>
      <c r="N35" s="24">
        <v>99</v>
      </c>
      <c r="O35" s="13">
        <f>IF('Dati bambino'!D35&lt;&gt;"",'Dati bambino'!D35,O34)</f>
      </c>
      <c r="P35" s="14" t="e">
        <f t="shared" si="0"/>
        <v>#N/A</v>
      </c>
      <c r="Q35" s="14" t="e">
        <f t="shared" si="1"/>
        <v>#N/A</v>
      </c>
    </row>
    <row r="36" spans="1:17" ht="12.75">
      <c r="A36" s="34">
        <v>34</v>
      </c>
      <c r="B36" s="11">
        <v>0</v>
      </c>
      <c r="C36" s="9">
        <v>86.4</v>
      </c>
      <c r="D36" s="8">
        <v>88</v>
      </c>
      <c r="E36" s="5">
        <v>88.8</v>
      </c>
      <c r="F36" s="4">
        <v>91</v>
      </c>
      <c r="G36" s="6">
        <v>92.3</v>
      </c>
      <c r="H36" s="3">
        <v>94.8</v>
      </c>
      <c r="I36" s="4">
        <v>97.2</v>
      </c>
      <c r="J36" s="5">
        <v>98.5</v>
      </c>
      <c r="K36" s="8">
        <v>100.7</v>
      </c>
      <c r="L36" s="9">
        <v>101.5</v>
      </c>
      <c r="M36" s="10">
        <v>103.2</v>
      </c>
      <c r="N36" s="24">
        <v>99</v>
      </c>
      <c r="O36" s="13">
        <f>IF('Dati bambino'!D36&lt;&gt;"",'Dati bambino'!D36,O35)</f>
      </c>
      <c r="P36" s="14" t="e">
        <f t="shared" si="0"/>
        <v>#N/A</v>
      </c>
      <c r="Q36" s="14" t="e">
        <f t="shared" si="1"/>
        <v>#N/A</v>
      </c>
    </row>
    <row r="37" spans="1:17" ht="12.75">
      <c r="A37" s="34">
        <v>35</v>
      </c>
      <c r="B37" s="11">
        <v>0</v>
      </c>
      <c r="C37" s="9">
        <v>86.9</v>
      </c>
      <c r="D37" s="8">
        <v>88.5</v>
      </c>
      <c r="E37" s="5">
        <v>89.4</v>
      </c>
      <c r="F37" s="4">
        <v>91.6</v>
      </c>
      <c r="G37" s="6">
        <v>93</v>
      </c>
      <c r="H37" s="3">
        <v>95.4</v>
      </c>
      <c r="I37" s="4">
        <v>97.9</v>
      </c>
      <c r="J37" s="5">
        <v>99.2</v>
      </c>
      <c r="K37" s="8">
        <v>101.4</v>
      </c>
      <c r="L37" s="9">
        <v>102.3</v>
      </c>
      <c r="M37" s="10">
        <v>103.9</v>
      </c>
      <c r="N37" s="24">
        <v>99</v>
      </c>
      <c r="O37" s="13">
        <f>IF('Dati bambino'!D37&lt;&gt;"",'Dati bambino'!D37,O36)</f>
      </c>
      <c r="P37" s="14" t="e">
        <f t="shared" si="0"/>
        <v>#N/A</v>
      </c>
      <c r="Q37" s="14" t="e">
        <f t="shared" si="1"/>
        <v>#N/A</v>
      </c>
    </row>
    <row r="38" spans="1:17" ht="13.5" thickBot="1">
      <c r="A38" s="39">
        <v>36</v>
      </c>
      <c r="B38" s="40">
        <v>0</v>
      </c>
      <c r="C38" s="41">
        <v>87.5</v>
      </c>
      <c r="D38" s="42">
        <v>89.1</v>
      </c>
      <c r="E38" s="43">
        <v>90</v>
      </c>
      <c r="F38" s="44">
        <v>92.2</v>
      </c>
      <c r="G38" s="45">
        <v>93.6</v>
      </c>
      <c r="H38" s="46">
        <v>96.1</v>
      </c>
      <c r="I38" s="44">
        <v>98.6</v>
      </c>
      <c r="J38" s="43">
        <v>99.9</v>
      </c>
      <c r="K38" s="42">
        <v>102.2</v>
      </c>
      <c r="L38" s="41">
        <v>103.1</v>
      </c>
      <c r="M38" s="47">
        <v>104.7</v>
      </c>
      <c r="N38" s="48">
        <v>99</v>
      </c>
      <c r="O38" s="13">
        <f>IF('Dati bambino'!D38&lt;&gt;"",'Dati bambino'!D38,O37)</f>
      </c>
      <c r="P38" s="14" t="e">
        <f t="shared" si="0"/>
        <v>#N/A</v>
      </c>
      <c r="Q38" s="14" t="e">
        <f t="shared" si="1"/>
        <v>#N/A</v>
      </c>
    </row>
    <row r="39" spans="1:17" ht="12.75">
      <c r="A39" s="34">
        <v>37</v>
      </c>
      <c r="B39" s="11">
        <v>0</v>
      </c>
      <c r="C39" s="9">
        <v>88</v>
      </c>
      <c r="D39" s="8">
        <v>89.7</v>
      </c>
      <c r="E39" s="5">
        <v>90.6</v>
      </c>
      <c r="F39" s="4">
        <v>92.8</v>
      </c>
      <c r="G39" s="6">
        <v>94.2</v>
      </c>
      <c r="H39" s="3">
        <v>96.7</v>
      </c>
      <c r="I39" s="4">
        <v>99.3</v>
      </c>
      <c r="J39" s="5">
        <v>100.6</v>
      </c>
      <c r="K39" s="8">
        <v>102.9</v>
      </c>
      <c r="L39" s="9">
        <v>103.8</v>
      </c>
      <c r="M39" s="10">
        <v>105.5</v>
      </c>
      <c r="N39" s="24">
        <v>99</v>
      </c>
      <c r="O39" s="13">
        <f>IF('Dati bambino'!D39&lt;&gt;"",'Dati bambino'!D39,O38)</f>
      </c>
      <c r="P39" s="14" t="e">
        <f t="shared" si="0"/>
        <v>#N/A</v>
      </c>
      <c r="Q39" s="14" t="e">
        <f t="shared" si="1"/>
        <v>#N/A</v>
      </c>
    </row>
    <row r="40" spans="1:17" ht="12.75">
      <c r="A40" s="34">
        <v>38</v>
      </c>
      <c r="B40" s="11">
        <v>0</v>
      </c>
      <c r="C40" s="9">
        <v>88.5</v>
      </c>
      <c r="D40" s="8">
        <v>90.2</v>
      </c>
      <c r="E40" s="5">
        <v>91.1</v>
      </c>
      <c r="F40" s="4">
        <v>93.4</v>
      </c>
      <c r="G40" s="6">
        <v>94.8</v>
      </c>
      <c r="H40" s="3">
        <v>97.4</v>
      </c>
      <c r="I40" s="4">
        <v>99.9</v>
      </c>
      <c r="J40" s="5">
        <v>101.3</v>
      </c>
      <c r="K40" s="8">
        <v>103.6</v>
      </c>
      <c r="L40" s="9">
        <v>104.5</v>
      </c>
      <c r="M40" s="10">
        <v>106.2</v>
      </c>
      <c r="N40" s="24">
        <v>99</v>
      </c>
      <c r="O40" s="13">
        <f>IF('Dati bambino'!D40&lt;&gt;"",'Dati bambino'!D40,O39)</f>
      </c>
      <c r="P40" s="14" t="e">
        <f t="shared" si="0"/>
        <v>#N/A</v>
      </c>
      <c r="Q40" s="14" t="e">
        <f t="shared" si="1"/>
        <v>#N/A</v>
      </c>
    </row>
    <row r="41" spans="1:17" ht="12.75">
      <c r="A41" s="34">
        <v>39</v>
      </c>
      <c r="B41" s="11">
        <v>0</v>
      </c>
      <c r="C41" s="9">
        <v>89.1</v>
      </c>
      <c r="D41" s="8">
        <v>90.8</v>
      </c>
      <c r="E41" s="5">
        <v>91.7</v>
      </c>
      <c r="F41" s="4">
        <v>94</v>
      </c>
      <c r="G41" s="6">
        <v>95.4</v>
      </c>
      <c r="H41" s="3">
        <v>98</v>
      </c>
      <c r="I41" s="4">
        <v>100.6</v>
      </c>
      <c r="J41" s="5">
        <v>102</v>
      </c>
      <c r="K41" s="8">
        <v>104.3</v>
      </c>
      <c r="L41" s="9">
        <v>105.2</v>
      </c>
      <c r="M41" s="10">
        <v>106.9</v>
      </c>
      <c r="N41" s="24">
        <v>99</v>
      </c>
      <c r="O41" s="13">
        <f>IF('Dati bambino'!D41&lt;&gt;"",'Dati bambino'!D41,O40)</f>
      </c>
      <c r="P41" s="14" t="e">
        <f t="shared" si="0"/>
        <v>#N/A</v>
      </c>
      <c r="Q41" s="14" t="e">
        <f t="shared" si="1"/>
        <v>#N/A</v>
      </c>
    </row>
    <row r="42" spans="1:17" ht="12.75">
      <c r="A42" s="34">
        <v>40</v>
      </c>
      <c r="B42" s="11">
        <v>0</v>
      </c>
      <c r="C42" s="9">
        <v>89.6</v>
      </c>
      <c r="D42" s="8">
        <v>91.3</v>
      </c>
      <c r="E42" s="5">
        <v>92.2</v>
      </c>
      <c r="F42" s="4">
        <v>94.6</v>
      </c>
      <c r="G42" s="6">
        <v>96</v>
      </c>
      <c r="H42" s="3">
        <v>98.6</v>
      </c>
      <c r="I42" s="4">
        <v>101.3</v>
      </c>
      <c r="J42" s="5">
        <v>102.7</v>
      </c>
      <c r="K42" s="8">
        <v>105</v>
      </c>
      <c r="L42" s="9">
        <v>105.9</v>
      </c>
      <c r="M42" s="10">
        <v>107.7</v>
      </c>
      <c r="N42" s="24">
        <v>99</v>
      </c>
      <c r="O42" s="13">
        <f>IF('Dati bambino'!D42&lt;&gt;"",'Dati bambino'!D42,O41)</f>
      </c>
      <c r="P42" s="14" t="e">
        <f t="shared" si="0"/>
        <v>#N/A</v>
      </c>
      <c r="Q42" s="14" t="e">
        <f t="shared" si="1"/>
        <v>#N/A</v>
      </c>
    </row>
    <row r="43" spans="1:17" ht="12.75">
      <c r="A43" s="34">
        <v>41</v>
      </c>
      <c r="B43" s="11">
        <v>0</v>
      </c>
      <c r="C43" s="9">
        <v>90.1</v>
      </c>
      <c r="D43" s="8">
        <v>91.9</v>
      </c>
      <c r="E43" s="5">
        <v>92.8</v>
      </c>
      <c r="F43" s="4">
        <v>95.2</v>
      </c>
      <c r="G43" s="6">
        <v>96.6</v>
      </c>
      <c r="H43" s="3">
        <v>99.2</v>
      </c>
      <c r="I43" s="4">
        <v>101.9</v>
      </c>
      <c r="J43" s="5">
        <v>103.3</v>
      </c>
      <c r="K43" s="8">
        <v>105.7</v>
      </c>
      <c r="L43" s="9">
        <v>106.6</v>
      </c>
      <c r="M43" s="10">
        <v>108.4</v>
      </c>
      <c r="N43" s="24">
        <v>99</v>
      </c>
      <c r="O43" s="13">
        <f>IF('Dati bambino'!D43&lt;&gt;"",'Dati bambino'!D43,O42)</f>
      </c>
      <c r="P43" s="14" t="e">
        <f t="shared" si="0"/>
        <v>#N/A</v>
      </c>
      <c r="Q43" s="14" t="e">
        <f t="shared" si="1"/>
        <v>#N/A</v>
      </c>
    </row>
    <row r="44" spans="1:17" ht="12.75">
      <c r="A44" s="34">
        <v>42</v>
      </c>
      <c r="B44" s="11">
        <v>0</v>
      </c>
      <c r="C44" s="9">
        <v>90.6</v>
      </c>
      <c r="D44" s="8">
        <v>92.4</v>
      </c>
      <c r="E44" s="5">
        <v>93.3</v>
      </c>
      <c r="F44" s="4">
        <v>95.7</v>
      </c>
      <c r="G44" s="6">
        <v>97.2</v>
      </c>
      <c r="H44" s="3">
        <v>99.9</v>
      </c>
      <c r="I44" s="4">
        <v>102.5</v>
      </c>
      <c r="J44" s="5">
        <v>104</v>
      </c>
      <c r="K44" s="8">
        <v>106.4</v>
      </c>
      <c r="L44" s="9">
        <v>107.3</v>
      </c>
      <c r="M44" s="10">
        <v>109.1</v>
      </c>
      <c r="N44" s="24">
        <v>99</v>
      </c>
      <c r="O44" s="13">
        <f>IF('Dati bambino'!D44&lt;&gt;"",'Dati bambino'!D44,O43)</f>
      </c>
      <c r="P44" s="14" t="e">
        <f t="shared" si="0"/>
        <v>#N/A</v>
      </c>
      <c r="Q44" s="14" t="e">
        <f t="shared" si="1"/>
        <v>#N/A</v>
      </c>
    </row>
    <row r="45" spans="1:17" ht="12.75">
      <c r="A45" s="34">
        <v>43</v>
      </c>
      <c r="B45" s="11">
        <v>0</v>
      </c>
      <c r="C45" s="9">
        <v>91.1</v>
      </c>
      <c r="D45" s="8">
        <v>92.9</v>
      </c>
      <c r="E45" s="5">
        <v>93.9</v>
      </c>
      <c r="F45" s="4">
        <v>96.3</v>
      </c>
      <c r="G45" s="6">
        <v>97.7</v>
      </c>
      <c r="H45" s="3">
        <v>100.4</v>
      </c>
      <c r="I45" s="4">
        <v>103.1</v>
      </c>
      <c r="J45" s="5">
        <v>104.6</v>
      </c>
      <c r="K45" s="8">
        <v>107</v>
      </c>
      <c r="L45" s="9">
        <v>108</v>
      </c>
      <c r="M45" s="10">
        <v>109.8</v>
      </c>
      <c r="N45" s="24">
        <v>99</v>
      </c>
      <c r="O45" s="13">
        <f>IF('Dati bambino'!D45&lt;&gt;"",'Dati bambino'!D45,O44)</f>
      </c>
      <c r="P45" s="14" t="e">
        <f t="shared" si="0"/>
        <v>#N/A</v>
      </c>
      <c r="Q45" s="14" t="e">
        <f t="shared" si="1"/>
        <v>#N/A</v>
      </c>
    </row>
    <row r="46" spans="1:17" ht="12.75">
      <c r="A46" s="34">
        <v>44</v>
      </c>
      <c r="B46" s="11">
        <v>0</v>
      </c>
      <c r="C46" s="9">
        <v>91.6</v>
      </c>
      <c r="D46" s="8">
        <v>93.4</v>
      </c>
      <c r="E46" s="5">
        <v>94.4</v>
      </c>
      <c r="F46" s="4">
        <v>96.8</v>
      </c>
      <c r="G46" s="6">
        <v>98.3</v>
      </c>
      <c r="H46" s="3">
        <v>101</v>
      </c>
      <c r="I46" s="4">
        <v>103.8</v>
      </c>
      <c r="J46" s="5">
        <v>105.2</v>
      </c>
      <c r="K46" s="8">
        <v>107.7</v>
      </c>
      <c r="L46" s="9">
        <v>108.6</v>
      </c>
      <c r="M46" s="10">
        <v>110.4</v>
      </c>
      <c r="N46" s="24">
        <v>99</v>
      </c>
      <c r="O46" s="13">
        <f>IF('Dati bambino'!D46&lt;&gt;"",'Dati bambino'!D46,O45)</f>
      </c>
      <c r="P46" s="14" t="e">
        <f t="shared" si="0"/>
        <v>#N/A</v>
      </c>
      <c r="Q46" s="14" t="e">
        <f t="shared" si="1"/>
        <v>#N/A</v>
      </c>
    </row>
    <row r="47" spans="1:17" ht="12.75">
      <c r="A47" s="34">
        <v>45</v>
      </c>
      <c r="B47" s="11">
        <v>0</v>
      </c>
      <c r="C47" s="9">
        <v>92.1</v>
      </c>
      <c r="D47" s="8">
        <v>93.9</v>
      </c>
      <c r="E47" s="5">
        <v>94.9</v>
      </c>
      <c r="F47" s="4">
        <v>97.4</v>
      </c>
      <c r="G47" s="6">
        <v>98.9</v>
      </c>
      <c r="H47" s="3">
        <v>101.6</v>
      </c>
      <c r="I47" s="4">
        <v>104.4</v>
      </c>
      <c r="J47" s="5">
        <v>105.8</v>
      </c>
      <c r="K47" s="8">
        <v>108.3</v>
      </c>
      <c r="L47" s="9">
        <v>109.3</v>
      </c>
      <c r="M47" s="10">
        <v>111.1</v>
      </c>
      <c r="N47" s="24">
        <v>99</v>
      </c>
      <c r="O47" s="13">
        <f>IF('Dati bambino'!D47&lt;&gt;"",'Dati bambino'!D47,O46)</f>
      </c>
      <c r="P47" s="14" t="e">
        <f t="shared" si="0"/>
        <v>#N/A</v>
      </c>
      <c r="Q47" s="14" t="e">
        <f t="shared" si="1"/>
        <v>#N/A</v>
      </c>
    </row>
    <row r="48" spans="1:17" ht="12.75">
      <c r="A48" s="34">
        <v>46</v>
      </c>
      <c r="B48" s="11">
        <v>0</v>
      </c>
      <c r="C48" s="9">
        <v>92.6</v>
      </c>
      <c r="D48" s="8">
        <v>94.4</v>
      </c>
      <c r="E48" s="5">
        <v>95.4</v>
      </c>
      <c r="F48" s="4">
        <v>97.9</v>
      </c>
      <c r="G48" s="6">
        <v>99.4</v>
      </c>
      <c r="H48" s="3">
        <v>102.2</v>
      </c>
      <c r="I48" s="4">
        <v>105</v>
      </c>
      <c r="J48" s="5">
        <v>106.5</v>
      </c>
      <c r="K48" s="8">
        <v>109</v>
      </c>
      <c r="L48" s="9">
        <v>109.9</v>
      </c>
      <c r="M48" s="10">
        <v>111.8</v>
      </c>
      <c r="N48" s="24">
        <v>99</v>
      </c>
      <c r="O48" s="13">
        <f>IF('Dati bambino'!D48&lt;&gt;"",'Dati bambino'!D48,O47)</f>
      </c>
      <c r="P48" s="14" t="e">
        <f t="shared" si="0"/>
        <v>#N/A</v>
      </c>
      <c r="Q48" s="14" t="e">
        <f t="shared" si="1"/>
        <v>#N/A</v>
      </c>
    </row>
    <row r="49" spans="1:17" ht="12.75">
      <c r="A49" s="34">
        <v>47</v>
      </c>
      <c r="B49" s="11">
        <v>0</v>
      </c>
      <c r="C49" s="9">
        <v>93.1</v>
      </c>
      <c r="D49" s="8">
        <v>94.9</v>
      </c>
      <c r="E49" s="5">
        <v>95.9</v>
      </c>
      <c r="F49" s="4">
        <v>98.5</v>
      </c>
      <c r="G49" s="6">
        <v>100</v>
      </c>
      <c r="H49" s="3">
        <v>102.8</v>
      </c>
      <c r="I49" s="4">
        <v>105.6</v>
      </c>
      <c r="J49" s="5">
        <v>107.1</v>
      </c>
      <c r="K49" s="8">
        <v>109.6</v>
      </c>
      <c r="L49" s="9">
        <v>110.6</v>
      </c>
      <c r="M49" s="10">
        <v>112.4</v>
      </c>
      <c r="N49" s="24">
        <v>99</v>
      </c>
      <c r="O49" s="13">
        <f>IF('Dati bambino'!D49&lt;&gt;"",'Dati bambino'!D49,O48)</f>
      </c>
      <c r="P49" s="14" t="e">
        <f t="shared" si="0"/>
        <v>#N/A</v>
      </c>
      <c r="Q49" s="14" t="e">
        <f t="shared" si="1"/>
        <v>#N/A</v>
      </c>
    </row>
    <row r="50" spans="1:17" ht="13.5" thickBot="1">
      <c r="A50" s="39">
        <v>48</v>
      </c>
      <c r="B50" s="40">
        <v>0</v>
      </c>
      <c r="C50" s="41">
        <v>93.6</v>
      </c>
      <c r="D50" s="42">
        <v>95.4</v>
      </c>
      <c r="E50" s="43">
        <v>96.4</v>
      </c>
      <c r="F50" s="44">
        <v>99</v>
      </c>
      <c r="G50" s="45">
        <v>100.5</v>
      </c>
      <c r="H50" s="46">
        <v>103.3</v>
      </c>
      <c r="I50" s="44">
        <v>106.2</v>
      </c>
      <c r="J50" s="43">
        <v>107.7</v>
      </c>
      <c r="K50" s="42">
        <v>110.2</v>
      </c>
      <c r="L50" s="41">
        <v>111.2</v>
      </c>
      <c r="M50" s="47">
        <v>113.1</v>
      </c>
      <c r="N50" s="48">
        <v>99</v>
      </c>
      <c r="O50" s="13">
        <f>IF('Dati bambino'!D50&lt;&gt;"",'Dati bambino'!D50,O49)</f>
      </c>
      <c r="P50" s="14" t="e">
        <f t="shared" si="0"/>
        <v>#N/A</v>
      </c>
      <c r="Q50" s="14" t="e">
        <f t="shared" si="1"/>
        <v>#N/A</v>
      </c>
    </row>
    <row r="51" spans="1:17" ht="12.75">
      <c r="A51" s="34">
        <v>49</v>
      </c>
      <c r="B51" s="11">
        <v>0</v>
      </c>
      <c r="C51" s="9">
        <v>94</v>
      </c>
      <c r="D51" s="8">
        <v>95.9</v>
      </c>
      <c r="E51" s="5">
        <v>96.9</v>
      </c>
      <c r="F51" s="4">
        <v>99.5</v>
      </c>
      <c r="G51" s="6">
        <v>101</v>
      </c>
      <c r="H51" s="3">
        <v>103.9</v>
      </c>
      <c r="I51" s="4">
        <v>106.7</v>
      </c>
      <c r="J51" s="5">
        <v>108.3</v>
      </c>
      <c r="K51" s="8">
        <v>110.8</v>
      </c>
      <c r="L51" s="9">
        <v>111.8</v>
      </c>
      <c r="M51" s="10">
        <v>113.7</v>
      </c>
      <c r="N51" s="24">
        <v>99</v>
      </c>
      <c r="O51" s="13">
        <f>IF('Dati bambino'!D51&lt;&gt;"",'Dati bambino'!D51,O50)</f>
      </c>
      <c r="P51" s="14" t="e">
        <f t="shared" si="0"/>
        <v>#N/A</v>
      </c>
      <c r="Q51" s="14" t="e">
        <f t="shared" si="1"/>
        <v>#N/A</v>
      </c>
    </row>
    <row r="52" spans="1:17" ht="12.75">
      <c r="A52" s="34">
        <v>50</v>
      </c>
      <c r="B52" s="11">
        <v>0</v>
      </c>
      <c r="C52" s="9">
        <v>94.5</v>
      </c>
      <c r="D52" s="8">
        <v>96.4</v>
      </c>
      <c r="E52" s="5">
        <v>97.4</v>
      </c>
      <c r="F52" s="4">
        <v>100</v>
      </c>
      <c r="G52" s="6">
        <v>101.6</v>
      </c>
      <c r="H52" s="3">
        <v>104.4</v>
      </c>
      <c r="I52" s="4">
        <v>107.3</v>
      </c>
      <c r="J52" s="5">
        <v>108.9</v>
      </c>
      <c r="K52" s="8">
        <v>111.5</v>
      </c>
      <c r="L52" s="9">
        <v>112.5</v>
      </c>
      <c r="M52" s="10">
        <v>114.4</v>
      </c>
      <c r="N52" s="24">
        <v>99</v>
      </c>
      <c r="O52" s="13">
        <f>IF('Dati bambino'!D52&lt;&gt;"",'Dati bambino'!D52,O51)</f>
      </c>
      <c r="P52" s="14" t="e">
        <f t="shared" si="0"/>
        <v>#N/A</v>
      </c>
      <c r="Q52" s="14" t="e">
        <f t="shared" si="1"/>
        <v>#N/A</v>
      </c>
    </row>
    <row r="53" spans="1:17" ht="12.75">
      <c r="A53" s="34">
        <v>51</v>
      </c>
      <c r="B53" s="11">
        <v>0</v>
      </c>
      <c r="C53" s="9">
        <v>95</v>
      </c>
      <c r="D53" s="8">
        <v>96.9</v>
      </c>
      <c r="E53" s="5">
        <v>97.9</v>
      </c>
      <c r="F53" s="4">
        <v>100.5</v>
      </c>
      <c r="G53" s="6">
        <v>102.1</v>
      </c>
      <c r="H53" s="3">
        <v>105</v>
      </c>
      <c r="I53" s="4">
        <v>107.9</v>
      </c>
      <c r="J53" s="5">
        <v>109.5</v>
      </c>
      <c r="K53" s="8">
        <v>112.1</v>
      </c>
      <c r="L53" s="9">
        <v>113.1</v>
      </c>
      <c r="M53" s="10">
        <v>115</v>
      </c>
      <c r="N53" s="24">
        <v>99</v>
      </c>
      <c r="O53" s="13">
        <f>IF('Dati bambino'!D53&lt;&gt;"",'Dati bambino'!D53,O52)</f>
      </c>
      <c r="P53" s="14" t="e">
        <f t="shared" si="0"/>
        <v>#N/A</v>
      </c>
      <c r="Q53" s="14" t="e">
        <f t="shared" si="1"/>
        <v>#N/A</v>
      </c>
    </row>
    <row r="54" spans="1:17" ht="12.75">
      <c r="A54" s="34">
        <v>52</v>
      </c>
      <c r="B54" s="11">
        <v>0</v>
      </c>
      <c r="C54" s="9">
        <v>95.5</v>
      </c>
      <c r="D54" s="8">
        <v>97.4</v>
      </c>
      <c r="E54" s="5">
        <v>98.4</v>
      </c>
      <c r="F54" s="4">
        <v>101.1</v>
      </c>
      <c r="G54" s="6">
        <v>102.6</v>
      </c>
      <c r="H54" s="3">
        <v>105.6</v>
      </c>
      <c r="I54" s="4">
        <v>108.5</v>
      </c>
      <c r="J54" s="5">
        <v>110.1</v>
      </c>
      <c r="K54" s="8">
        <v>112.7</v>
      </c>
      <c r="L54" s="9">
        <v>113.7</v>
      </c>
      <c r="M54" s="10">
        <v>115.7</v>
      </c>
      <c r="N54" s="24">
        <v>99</v>
      </c>
      <c r="O54" s="13">
        <f>IF('Dati bambino'!D54&lt;&gt;"",'Dati bambino'!D54,O53)</f>
      </c>
      <c r="P54" s="14" t="e">
        <f t="shared" si="0"/>
        <v>#N/A</v>
      </c>
      <c r="Q54" s="14" t="e">
        <f t="shared" si="1"/>
        <v>#N/A</v>
      </c>
    </row>
    <row r="55" spans="1:17" ht="12.75">
      <c r="A55" s="34">
        <v>53</v>
      </c>
      <c r="B55" s="11">
        <v>0</v>
      </c>
      <c r="C55" s="9">
        <v>95.9</v>
      </c>
      <c r="D55" s="8">
        <v>97.9</v>
      </c>
      <c r="E55" s="5">
        <v>98.9</v>
      </c>
      <c r="F55" s="4">
        <v>101.6</v>
      </c>
      <c r="G55" s="6">
        <v>103.2</v>
      </c>
      <c r="H55" s="3">
        <v>106.1</v>
      </c>
      <c r="I55" s="4">
        <v>109.1</v>
      </c>
      <c r="J55" s="5">
        <v>110.7</v>
      </c>
      <c r="K55" s="8">
        <v>113.3</v>
      </c>
      <c r="L55" s="9">
        <v>114.3</v>
      </c>
      <c r="M55" s="10">
        <v>116.3</v>
      </c>
      <c r="N55" s="24">
        <v>99</v>
      </c>
      <c r="O55" s="13">
        <f>IF('Dati bambino'!D55&lt;&gt;"",'Dati bambino'!D55,O54)</f>
      </c>
      <c r="P55" s="14" t="e">
        <f t="shared" si="0"/>
        <v>#N/A</v>
      </c>
      <c r="Q55" s="14" t="e">
        <f t="shared" si="1"/>
        <v>#N/A</v>
      </c>
    </row>
    <row r="56" spans="1:17" ht="12.75">
      <c r="A56" s="34">
        <v>54</v>
      </c>
      <c r="B56" s="11">
        <v>0</v>
      </c>
      <c r="C56" s="9">
        <v>96.4</v>
      </c>
      <c r="D56" s="8">
        <v>98.4</v>
      </c>
      <c r="E56" s="5">
        <v>99.4</v>
      </c>
      <c r="F56" s="4">
        <v>102.1</v>
      </c>
      <c r="G56" s="6">
        <v>103.7</v>
      </c>
      <c r="H56" s="3">
        <v>106.7</v>
      </c>
      <c r="I56" s="4">
        <v>109.6</v>
      </c>
      <c r="J56" s="5">
        <v>111.2</v>
      </c>
      <c r="K56" s="8">
        <v>113.9</v>
      </c>
      <c r="L56" s="9">
        <v>115</v>
      </c>
      <c r="M56" s="10">
        <v>116.9</v>
      </c>
      <c r="N56" s="24">
        <v>99</v>
      </c>
      <c r="O56" s="13">
        <f>IF('Dati bambino'!D56&lt;&gt;"",'Dati bambino'!D56,O55)</f>
      </c>
      <c r="P56" s="14" t="e">
        <f t="shared" si="0"/>
        <v>#N/A</v>
      </c>
      <c r="Q56" s="14" t="e">
        <f t="shared" si="1"/>
        <v>#N/A</v>
      </c>
    </row>
    <row r="57" spans="1:17" ht="12.75">
      <c r="A57" s="34">
        <v>55</v>
      </c>
      <c r="B57" s="11">
        <v>0</v>
      </c>
      <c r="C57" s="9">
        <v>96.9</v>
      </c>
      <c r="D57" s="8">
        <v>98.8</v>
      </c>
      <c r="E57" s="5">
        <v>99.9</v>
      </c>
      <c r="F57" s="4">
        <v>102.6</v>
      </c>
      <c r="G57" s="6">
        <v>104.2</v>
      </c>
      <c r="H57" s="3">
        <v>107.2</v>
      </c>
      <c r="I57" s="4">
        <v>110.2</v>
      </c>
      <c r="J57" s="5">
        <v>111.8</v>
      </c>
      <c r="K57" s="8">
        <v>114.5</v>
      </c>
      <c r="L57" s="9">
        <v>115.6</v>
      </c>
      <c r="M57" s="10">
        <v>117.6</v>
      </c>
      <c r="N57" s="24">
        <v>99</v>
      </c>
      <c r="O57" s="13">
        <f>IF('Dati bambino'!D57&lt;&gt;"",'Dati bambino'!D57,O56)</f>
      </c>
      <c r="P57" s="14" t="e">
        <f t="shared" si="0"/>
        <v>#N/A</v>
      </c>
      <c r="Q57" s="14" t="e">
        <f t="shared" si="1"/>
        <v>#N/A</v>
      </c>
    </row>
    <row r="58" spans="1:17" ht="12.75">
      <c r="A58" s="34">
        <v>56</v>
      </c>
      <c r="B58" s="11">
        <v>0</v>
      </c>
      <c r="C58" s="9">
        <v>97.3</v>
      </c>
      <c r="D58" s="8">
        <v>99.3</v>
      </c>
      <c r="E58" s="5">
        <v>100.4</v>
      </c>
      <c r="F58" s="4">
        <v>103.1</v>
      </c>
      <c r="G58" s="6">
        <v>104.7</v>
      </c>
      <c r="H58" s="3">
        <v>107.8</v>
      </c>
      <c r="I58" s="4">
        <v>110.8</v>
      </c>
      <c r="J58" s="5">
        <v>112.4</v>
      </c>
      <c r="K58" s="8">
        <v>115.2</v>
      </c>
      <c r="L58" s="9">
        <v>116.2</v>
      </c>
      <c r="M58" s="10">
        <v>118.2</v>
      </c>
      <c r="N58" s="24">
        <v>99</v>
      </c>
      <c r="O58" s="13">
        <f>IF('Dati bambino'!D58&lt;&gt;"",'Dati bambino'!D58,O57)</f>
      </c>
      <c r="P58" s="14" t="e">
        <f t="shared" si="0"/>
        <v>#N/A</v>
      </c>
      <c r="Q58" s="14" t="e">
        <f t="shared" si="1"/>
        <v>#N/A</v>
      </c>
    </row>
    <row r="59" spans="1:17" ht="12.75">
      <c r="A59" s="34">
        <v>57</v>
      </c>
      <c r="B59" s="11">
        <v>0</v>
      </c>
      <c r="C59" s="9">
        <v>97.8</v>
      </c>
      <c r="D59" s="8">
        <v>99.8</v>
      </c>
      <c r="E59" s="5">
        <v>100.9</v>
      </c>
      <c r="F59" s="4">
        <v>103.6</v>
      </c>
      <c r="G59" s="6">
        <v>105.3</v>
      </c>
      <c r="H59" s="3">
        <v>108.3</v>
      </c>
      <c r="I59" s="4">
        <v>111.4</v>
      </c>
      <c r="J59" s="5">
        <v>113</v>
      </c>
      <c r="K59" s="8">
        <v>115.8</v>
      </c>
      <c r="L59" s="9">
        <v>116.8</v>
      </c>
      <c r="M59" s="10">
        <v>118.8</v>
      </c>
      <c r="N59" s="24">
        <v>99</v>
      </c>
      <c r="O59" s="13">
        <f>IF('Dati bambino'!D59&lt;&gt;"",'Dati bambino'!D59,O58)</f>
      </c>
      <c r="P59" s="14" t="e">
        <f t="shared" si="0"/>
        <v>#N/A</v>
      </c>
      <c r="Q59" s="14" t="e">
        <f t="shared" si="1"/>
        <v>#N/A</v>
      </c>
    </row>
    <row r="60" spans="1:17" ht="12.75">
      <c r="A60" s="34">
        <v>58</v>
      </c>
      <c r="B60" s="11">
        <v>0</v>
      </c>
      <c r="C60" s="9">
        <v>98.3</v>
      </c>
      <c r="D60" s="8">
        <v>100.3</v>
      </c>
      <c r="E60" s="5">
        <v>101.4</v>
      </c>
      <c r="F60" s="4">
        <v>104.1</v>
      </c>
      <c r="G60" s="6">
        <v>105.8</v>
      </c>
      <c r="H60" s="3">
        <v>108.9</v>
      </c>
      <c r="I60" s="4">
        <v>111.9</v>
      </c>
      <c r="J60" s="5">
        <v>113.6</v>
      </c>
      <c r="K60" s="8">
        <v>116.4</v>
      </c>
      <c r="L60" s="9">
        <v>117.4</v>
      </c>
      <c r="M60" s="10">
        <v>119.5</v>
      </c>
      <c r="N60" s="24">
        <v>99</v>
      </c>
      <c r="O60" s="13">
        <f>IF('Dati bambino'!D60&lt;&gt;"",'Dati bambino'!D60,O59)</f>
      </c>
      <c r="P60" s="14" t="e">
        <f t="shared" si="0"/>
        <v>#N/A</v>
      </c>
      <c r="Q60" s="14" t="e">
        <f t="shared" si="1"/>
        <v>#N/A</v>
      </c>
    </row>
    <row r="61" spans="1:17" ht="12.75">
      <c r="A61" s="34">
        <v>59</v>
      </c>
      <c r="B61" s="11">
        <v>0</v>
      </c>
      <c r="C61" s="9">
        <v>98.7</v>
      </c>
      <c r="D61" s="8">
        <v>100.8</v>
      </c>
      <c r="E61" s="5">
        <v>101.9</v>
      </c>
      <c r="F61" s="4">
        <v>104.7</v>
      </c>
      <c r="G61" s="6">
        <v>106.3</v>
      </c>
      <c r="H61" s="3">
        <v>109.4</v>
      </c>
      <c r="I61" s="4">
        <v>112.5</v>
      </c>
      <c r="J61" s="5">
        <v>114.2</v>
      </c>
      <c r="K61" s="8">
        <v>117</v>
      </c>
      <c r="L61" s="9">
        <v>118.1</v>
      </c>
      <c r="M61" s="10">
        <v>120.1</v>
      </c>
      <c r="N61" s="24">
        <v>99</v>
      </c>
      <c r="O61" s="13">
        <f>IF('Dati bambino'!D61&lt;&gt;"",'Dati bambino'!D61,O60)</f>
      </c>
      <c r="P61" s="14" t="e">
        <f t="shared" si="0"/>
        <v>#N/A</v>
      </c>
      <c r="Q61" s="14" t="e">
        <f t="shared" si="1"/>
        <v>#N/A</v>
      </c>
    </row>
    <row r="62" spans="1:17" ht="13.5" thickBot="1">
      <c r="A62" s="35">
        <v>60</v>
      </c>
      <c r="B62" s="12">
        <v>0</v>
      </c>
      <c r="C62" s="25">
        <v>99.2</v>
      </c>
      <c r="D62" s="26">
        <v>101.2</v>
      </c>
      <c r="E62" s="27">
        <v>102.3</v>
      </c>
      <c r="F62" s="38">
        <v>105.2</v>
      </c>
      <c r="G62" s="28">
        <v>106.8</v>
      </c>
      <c r="H62" s="32">
        <v>110</v>
      </c>
      <c r="I62" s="38">
        <v>113.1</v>
      </c>
      <c r="J62" s="27">
        <v>114.8</v>
      </c>
      <c r="K62" s="26">
        <v>117.6</v>
      </c>
      <c r="L62" s="25">
        <v>118.7</v>
      </c>
      <c r="M62" s="29">
        <v>120.7</v>
      </c>
      <c r="N62" s="30">
        <v>99</v>
      </c>
      <c r="O62" s="13">
        <f>IF('Dati bambino'!D62&lt;&gt;"",'Dati bambino'!D62,O61)</f>
      </c>
      <c r="P62" s="14" t="e">
        <f t="shared" si="0"/>
        <v>#N/A</v>
      </c>
      <c r="Q62" s="14" t="e">
        <f t="shared" si="1"/>
        <v>#N/A</v>
      </c>
    </row>
  </sheetData>
  <sheetProtection password="F53E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Babbitti</dc:creator>
  <cp:keywords/>
  <dc:description/>
  <cp:lastModifiedBy>Babbitti</cp:lastModifiedBy>
  <dcterms:created xsi:type="dcterms:W3CDTF">2008-05-21T15:16:49Z</dcterms:created>
  <dcterms:modified xsi:type="dcterms:W3CDTF">2012-07-18T02:20:00Z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